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'1-2'!$A$1:$J$22</definedName>
    <definedName name="_xlnm.Print_Titles" localSheetId="3">'1-2'!$1:$6</definedName>
    <definedName name="_xlnm.Print_Titles" localSheetId="4">'2'!$1:$39</definedName>
    <definedName name="_xlnm.Print_Titles" localSheetId="7">'3-1'!$1:$6</definedName>
    <definedName name="_xlnm.Print_Area" localSheetId="8">'3-2'!$A$1:$F$22</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<sst xmlns="http://schemas.openxmlformats.org/spreadsheetml/2006/main" count="1929" uniqueCount="691">
  <si>
    <t>州农业农村局机关</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</si>
  <si>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</si>
  <si>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</si>
  <si>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</si>
  <si>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</si>
  <si>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</si>
  <si>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</si>
  <si>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</si>
  <si>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</si>
  <si>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</si>
  <si>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</si>
  <si>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</si>
  <si>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</si>
  <si>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</si>
  <si>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</si>
  <si>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</si>
  <si>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</si>
  <si>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</si>
  <si>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</si>
  <si>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</si>
  <si>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</si>
  <si>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</si>
  <si>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</si>
  <si>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</si>
  <si>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</si>
  <si>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</si>
  <si>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</si>
  <si>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</si>
  <si>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</si>
  <si>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</si>
  <si>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</si>
  <si>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</si>
  <si>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</si>
  <si>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</si>
  <si>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</si>
  <si>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</si>
  <si>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</si>
  <si>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</si>
  <si>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</si>
  <si>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</si>
  <si>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</si>
  <si>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</si>
  <si>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</si>
  <si>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</si>
  <si>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</si>
  <si>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</si>
  <si>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</si>
  <si>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</si>
  <si>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</si>
  <si>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</si>
  <si>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</si>
  <si>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</si>
  <si>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</si>
  <si>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</si>
  <si>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</si>
  <si>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</si>
  <si>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</si>
  <si>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</si>
  <si>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</si>
  <si>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</si>
  <si>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</si>
  <si>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</si>
  <si>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</si>
  <si>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</si>
  <si>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</si>
  <si>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</si>
  <si>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</si>
  <si>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</si>
  <si>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</si>
  <si>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</si>
  <si>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</si>
  <si>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</si>
  <si>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208</t>
  </si>
  <si>
    <t>05</t>
  </si>
  <si>
    <t>178101</t>
  </si>
  <si>
    <t xml:space="preserve">  机关事业单位基本养老保险缴费支出</t>
  </si>
  <si>
    <t>06</t>
  </si>
  <si>
    <t xml:space="preserve">  机关事业单位职业年金缴费支出</t>
  </si>
  <si>
    <t>210</t>
  </si>
  <si>
    <t>11</t>
  </si>
  <si>
    <t>01</t>
  </si>
  <si>
    <t xml:space="preserve">  行政单位医疗</t>
  </si>
  <si>
    <t>02</t>
  </si>
  <si>
    <t xml:space="preserve">  事业单位医疗</t>
  </si>
  <si>
    <t>03</t>
  </si>
  <si>
    <t xml:space="preserve">  公务员医疗补助</t>
  </si>
  <si>
    <t>99</t>
  </si>
  <si>
    <t xml:space="preserve">  其他行政事业单位医疗支出</t>
  </si>
  <si>
    <t>213</t>
  </si>
  <si>
    <t xml:space="preserve">  行政运行</t>
  </si>
  <si>
    <t xml:space="preserve">  一般行政管理事务</t>
  </si>
  <si>
    <t>04</t>
  </si>
  <si>
    <t xml:space="preserve">  事业运行</t>
  </si>
  <si>
    <t>221</t>
  </si>
  <si>
    <t xml:space="preserve">  住房公积金</t>
  </si>
  <si>
    <t>表1-2</t>
  </si>
  <si>
    <t>部门支出总表</t>
  </si>
  <si>
    <t>基本支出</t>
  </si>
  <si>
    <t>项目支出</t>
  </si>
  <si>
    <t>上缴上级支出</t>
  </si>
  <si>
    <t>对附属单位补助支出</t>
  </si>
  <si>
    <t>单位名称（科目）</t>
  </si>
  <si>
    <t xml:space="preserve">  科技转化与推广服务</t>
  </si>
  <si>
    <t>08</t>
  </si>
  <si>
    <t xml:space="preserve">  病虫害控制</t>
  </si>
  <si>
    <t>09</t>
  </si>
  <si>
    <t xml:space="preserve">  农产品质量安全</t>
  </si>
  <si>
    <t>35</t>
  </si>
  <si>
    <t xml:space="preserve">  农业资源保护修复与利用</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</si>
  <si>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</si>
  <si>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</si>
  <si>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</si>
  <si>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</si>
  <si>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</si>
  <si>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</si>
  <si>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</si>
  <si>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</si>
  <si>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</si>
  <si>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</si>
  <si>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</si>
  <si>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</si>
  <si>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</si>
  <si>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</si>
  <si>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</si>
  <si>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</si>
  <si>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</si>
  <si>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</si>
  <si>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</si>
  <si>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</si>
  <si>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</si>
  <si>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</si>
  <si>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</si>
  <si>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</si>
  <si>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</si>
  <si>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</si>
  <si>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</si>
  <si>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</si>
  <si>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</si>
  <si>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</si>
  <si>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</si>
  <si>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</si>
  <si>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</si>
  <si>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</si>
  <si>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</si>
  <si>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</si>
  <si>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</si>
  <si>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</si>
  <si>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</si>
  <si>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</si>
  <si>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</si>
  <si>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</si>
  <si>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</si>
  <si>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</si>
  <si>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</si>
  <si>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</si>
  <si>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</si>
  <si>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</si>
  <si>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</si>
  <si>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</si>
  <si>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</si>
  <si>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</si>
  <si>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</si>
  <si>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</si>
  <si>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</si>
  <si>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</si>
  <si>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</si>
  <si>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</si>
  <si>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</si>
  <si>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</si>
  <si>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公务接待费</t>
  </si>
  <si>
    <t xml:space="preserve">    公务用车运行维护费</t>
  </si>
  <si>
    <t xml:space="preserve">    维修（护）费</t>
  </si>
  <si>
    <t xml:space="preserve">    其他商品和服务支出</t>
  </si>
  <si>
    <t xml:space="preserve">  机关资本性支出（一）</t>
  </si>
  <si>
    <t>503</t>
  </si>
  <si>
    <t>07</t>
  </si>
  <si>
    <t xml:space="preserve">    大型修缮</t>
  </si>
  <si>
    <t xml:space="preserve">    其他资本性支出</t>
  </si>
  <si>
    <t xml:space="preserve">  对事业单位经常性补助</t>
  </si>
  <si>
    <t>505</t>
  </si>
  <si>
    <t xml:space="preserve">    工资福利支出</t>
  </si>
  <si>
    <t xml:space="preserve">    商品和服务支出</t>
  </si>
  <si>
    <t xml:space="preserve">  对个人和家庭的补助</t>
  </si>
  <si>
    <t>509</t>
  </si>
  <si>
    <t xml:space="preserve">    社会福利和救助</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</si>
  <si>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</si>
  <si>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</si>
  <si>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</si>
  <si>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</si>
  <si>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</si>
  <si>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</si>
  <si>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</si>
  <si>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</si>
  <si>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</si>
  <si>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</si>
  <si>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</si>
  <si>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</si>
  <si>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</si>
  <si>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</si>
  <si>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</si>
  <si>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</si>
  <si>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</si>
  <si>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</si>
  <si>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</si>
  <si>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</si>
  <si>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</si>
  <si>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</si>
  <si>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</si>
  <si>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</si>
  <si>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</si>
  <si>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</si>
  <si>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</si>
  <si>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</si>
  <si>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</si>
  <si>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</si>
  <si>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</si>
  <si>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</si>
  <si>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</si>
  <si>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</si>
  <si>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</si>
  <si>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</si>
  <si>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</si>
  <si>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</si>
  <si>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</si>
  <si>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</si>
  <si>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</si>
  <si>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</si>
  <si>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</si>
  <si>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</si>
  <si>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</si>
  <si>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</si>
  <si>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</si>
  <si>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</si>
  <si>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</si>
  <si>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</si>
  <si>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</si>
  <si>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</si>
  <si>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</si>
  <si>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</si>
  <si>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</si>
  <si>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</si>
  <si>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</si>
  <si>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</si>
  <si>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</si>
  <si>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</si>
  <si>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</si>
  <si>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</si>
  <si>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</si>
  <si>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</si>
  <si>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</si>
  <si>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</si>
  <si>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</si>
  <si>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</si>
  <si>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</si>
  <si>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</si>
  <si>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</si>
  <si>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</si>
  <si>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</si>
  <si>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</si>
  <si>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</si>
  <si>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</si>
  <si>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</si>
  <si>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</si>
  <si>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</si>
  <si>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</si>
  <si>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</si>
  <si>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</si>
  <si>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</si>
  <si>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</si>
  <si>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</si>
  <si>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</si>
  <si>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</si>
  <si>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</si>
  <si>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</si>
  <si>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</si>
  <si>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</si>
  <si>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</si>
  <si>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</si>
  <si>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</si>
  <si>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</si>
  <si>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</si>
  <si>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</si>
  <si>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</si>
  <si>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</si>
  <si>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</si>
  <si>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</si>
  <si>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</si>
  <si>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</si>
  <si>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</si>
  <si>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</si>
  <si>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</si>
  <si>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</si>
  <si>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农林水支出</t>
  </si>
  <si>
    <t xml:space="preserve">  农业农村</t>
  </si>
  <si>
    <t xml:space="preserve">    行政运行</t>
  </si>
  <si>
    <t xml:space="preserve">    一般行政管理事务</t>
  </si>
  <si>
    <t xml:space="preserve">    事业运行</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</si>
  <si>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</si>
  <si>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</si>
  <si>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</si>
  <si>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</si>
  <si>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</si>
  <si>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</si>
  <si>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</si>
  <si>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</si>
  <si>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</si>
  <si>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</si>
  <si>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</si>
  <si>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</si>
  <si>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</si>
  <si>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</si>
  <si>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</si>
  <si>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</si>
  <si>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</si>
  <si>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</si>
  <si>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</si>
  <si>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</si>
  <si>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</si>
  <si>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</si>
  <si>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</si>
  <si>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</si>
  <si>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</si>
  <si>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 xml:space="preserve">    邮电费</t>
  </si>
  <si>
    <t xml:space="preserve">    取暖费</t>
  </si>
  <si>
    <t xml:space="preserve">    物业管理费</t>
  </si>
  <si>
    <t xml:space="preserve">    差旅费</t>
  </si>
  <si>
    <t xml:space="preserve">    维修(护)费</t>
  </si>
  <si>
    <t>16</t>
  </si>
  <si>
    <t>17</t>
  </si>
  <si>
    <t>28</t>
  </si>
  <si>
    <t xml:space="preserve">    工会经费</t>
  </si>
  <si>
    <t>29</t>
  </si>
  <si>
    <t xml:space="preserve">    福利费</t>
  </si>
  <si>
    <t>31</t>
  </si>
  <si>
    <t>303</t>
  </si>
  <si>
    <t xml:space="preserve">    退休费</t>
  </si>
  <si>
    <t xml:space="preserve">    生活补助</t>
  </si>
  <si>
    <t>表3-2</t>
  </si>
  <si>
    <t>一般公共预算项目支出预算表</t>
  </si>
  <si>
    <t>单位名称（项目）</t>
  </si>
  <si>
    <t>金额</t>
  </si>
  <si>
    <t xml:space="preserve">     乡村振兴专项经费</t>
  </si>
  <si>
    <t xml:space="preserve">    “三品一标”专项经费</t>
  </si>
  <si>
    <t xml:space="preserve">    阿坝州长江、黄河“十年禁渔”专项经费</t>
  </si>
  <si>
    <t xml:space="preserve">    动物疫病防控专项经费</t>
  </si>
  <si>
    <t xml:space="preserve">    公务车辆大型维修   </t>
  </si>
  <si>
    <t xml:space="preserve">    开展职称评审专项费用</t>
  </si>
  <si>
    <t xml:space="preserve">    科技下乡专项经费</t>
  </si>
  <si>
    <t xml:space="preserve">    老干部专项经费</t>
  </si>
  <si>
    <t xml:space="preserve">    农产品电子商务暨农业信息化建设</t>
  </si>
  <si>
    <t xml:space="preserve">    农产品质量安全监管和检验监测专项经费   </t>
  </si>
  <si>
    <t xml:space="preserve">    农业农村工作及实用技术培训</t>
  </si>
  <si>
    <t xml:space="preserve">    青贮玉米引种和优质牧草品比试验工作经费</t>
  </si>
  <si>
    <t xml:space="preserve">    现代农业园区专项经费</t>
  </si>
  <si>
    <t xml:space="preserve">    乡村振兴宣传视频制作经费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</si>
  <si>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</si>
  <si>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</si>
  <si>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</si>
  <si>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</si>
  <si>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</si>
  <si>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</si>
  <si>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</si>
  <si>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</si>
  <si>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</si>
  <si>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</si>
  <si>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</si>
  <si>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</si>
  <si>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</si>
  <si>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</si>
  <si>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</si>
  <si>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</si>
  <si>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</si>
  <si>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</si>
  <si>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</si>
  <si>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</si>
  <si>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</si>
  <si>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</si>
  <si>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</si>
  <si>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</si>
  <si>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</si>
  <si>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</si>
  <si>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</si>
  <si>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</si>
  <si>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</si>
  <si>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</si>
  <si>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州农业农村局</t>
  </si>
  <si>
    <t xml:space="preserve">  州农业农村局机关</t>
  </si>
  <si>
    <t>1、完成诊断试剂盒、药品试剂、器材、防护服、口罩、手套等药品试剂以及防护用品的采购工作；完成全州实验室样品采集工作经费。</t>
  </si>
  <si>
    <t>动物疫病防控工作的开展，能有效增加动物疫病整体防治水平提高，可分别降低牛、羊、猪、禽病死率3、5、6和8个百分点，每年仅此就可减少直接经济损失600万元，减少间接经济损失2000万元。同时，由于发病率下降，可提高畜产品质量和增加动物产品（如：肉、奶、皮、毛等）产值。确保各类疫苗的免疫效价和免疫效果，切实做到冷藏仓储、冷藏搬运。动物防疫工作包括实验室运转、样品采集、疫苗物资仓储、监督指导全州开展动物疫病防控等相关工作，在经费使用中可相互调节。</t>
  </si>
  <si>
    <t>全州畜禽样品采集</t>
  </si>
  <si>
    <t>在全州13县（市）开展畜禽实验室样品采集工作，科学诊断全州动物疫病免疫和流行概况，为科学制定动物防疫方案提供支撑。</t>
  </si>
  <si>
    <t>动物疫病防控工作经费</t>
  </si>
  <si>
    <t xml:space="preserve">降低我州动物疫病患病发生率，减少动物疫病对畜牧业的危害和经济损失；确保公共卫生安全。  </t>
  </si>
  <si>
    <t>农牧民群众</t>
  </si>
  <si>
    <t xml:space="preserve">≥90%  </t>
  </si>
  <si>
    <t xml:space="preserve">    </t>
  </si>
  <si>
    <t xml:space="preserve">2021年12月  </t>
  </si>
  <si>
    <t>降低动物疫病的发生，确保疫苗等防疫物资质量，减少农牧民经济损失。</t>
  </si>
  <si>
    <t>仓储运输防疫物资</t>
  </si>
  <si>
    <t>完成动物疫病疫苗和防疫物资的冷链储存和冷链运输工作。</t>
  </si>
  <si>
    <t>指导、监督检查全州动物疫病防控工作开展</t>
  </si>
  <si>
    <t>指导、监督检查全州包虫病、布病重大动物疫病及人畜共患病防控工作开展情况，降低我州重大动物疫病及人畜共患病发生率，减少重大动物疫病及人畜共患病对畜牧业的危害和经济损失</t>
  </si>
  <si>
    <t xml:space="preserve">40万  </t>
  </si>
  <si>
    <t>1.培训人数：计划举办举办培训班15期，每期3天，每期150人次，总计培训2250人次左右；</t>
  </si>
  <si>
    <t>培训各类业务、专业技术培训约2250人次，通过培训确保各项工作有序推进，重点使用技术有效推广。</t>
  </si>
  <si>
    <t>全年</t>
  </si>
  <si>
    <t xml:space="preserve">在生产季节、工作重点环节开展  </t>
  </si>
  <si>
    <t>提升工作能力</t>
  </si>
  <si>
    <t xml:space="preserve">提升经办人员工作、服务能力  </t>
  </si>
  <si>
    <t>满意度</t>
  </si>
  <si>
    <t xml:space="preserve">抽查参训人员满意度达到90%以上  </t>
  </si>
  <si>
    <t>住宿、餐费</t>
  </si>
  <si>
    <t xml:space="preserve">解决培训人员住宿及餐费、其他杂费  </t>
  </si>
  <si>
    <t>提升科技水平</t>
  </si>
  <si>
    <t xml:space="preserve">提高农牧民掌握实用技术水平  </t>
  </si>
  <si>
    <t>完成15期培训</t>
  </si>
  <si>
    <t xml:space="preserve">确保工作有序推进，实用技术有效推广  </t>
  </si>
  <si>
    <t>培训人数</t>
  </si>
  <si>
    <t xml:space="preserve">培训2250人次  </t>
  </si>
  <si>
    <t xml:space="preserve">"试验费：120000
差旅费: 30000
资料印刷及其他费用：50000"   </t>
  </si>
  <si>
    <t>选育3-5个以上适宜阿坝州种植的优良牧草品种，在人工种草中进行推广示范。</t>
  </si>
  <si>
    <t>完成时间</t>
  </si>
  <si>
    <t>2021年底</t>
  </si>
  <si>
    <t>选育适宜阿坝州种植的优良牧草品种</t>
  </si>
  <si>
    <t xml:space="preserve">选育适宜阿坝州种植的优良牧草品种，在人工种草中进行推广示范。  </t>
  </si>
  <si>
    <t xml:space="preserve">90%以上。  </t>
  </si>
  <si>
    <t>试验费</t>
  </si>
  <si>
    <t xml:space="preserve">200000元  </t>
  </si>
  <si>
    <t>选育适宜阿坝州种植的优良牧草品种进行推广示范。</t>
  </si>
  <si>
    <t xml:space="preserve">选育3-5个以上适宜阿坝州种植的优良牧草品种进行推广示范。  </t>
  </si>
  <si>
    <t xml:space="preserve">“三品一标”农产品现场督导检查、新申报“三品一标”现场核查及装订打印费，参加绿色食品博览会费共计5万元。 </t>
  </si>
  <si>
    <t xml:space="preserve">申报认证“三品一标”农产品10个。培育地理标志农产品保护3个。“三品一标”农产品生产主体入驻国家、省级农产品质量安全追溯系统平台。 </t>
  </si>
  <si>
    <t>申报认证</t>
  </si>
  <si>
    <t>新认证“三品一标”农产品10个，地理保护农产品使用标志3</t>
  </si>
  <si>
    <t>农药化肥投入</t>
  </si>
  <si>
    <t xml:space="preserve">实现农药化肥使用量负增长。  </t>
  </si>
  <si>
    <t>经营主体满意度</t>
  </si>
  <si>
    <t xml:space="preserve">90%  </t>
  </si>
  <si>
    <t>参加绿色食品博览会</t>
  </si>
  <si>
    <t xml:space="preserve">1场次  </t>
  </si>
  <si>
    <t>三品一标销售效益</t>
  </si>
  <si>
    <t xml:space="preserve">“三品一标”产品销售溢价5%以上  </t>
  </si>
  <si>
    <t>预算成本</t>
  </si>
  <si>
    <t xml:space="preserve">预算成本5万元  </t>
  </si>
  <si>
    <t xml:space="preserve">2021年12月底前完成  </t>
  </si>
  <si>
    <t>根据州委州政府和省农业厅加快农业信息建设的安排和要求，围绕全年信息及办公网络保障工作任务，全力抓好和完成网站整合升级、信息平台维护保障和业务人员的知识更新培训任务，及农产品电子商务平台建设，州本级财政每年解决资金50万元。</t>
  </si>
  <si>
    <t xml:space="preserve">"
通过项目实施，进一步整合全州农业信息资源，收集整理和发布农业生产、营销信息，更好地为阿坝州现代农牧业发展服务。"     </t>
  </si>
  <si>
    <t>完成电信网络运行保障全年</t>
  </si>
  <si>
    <t xml:space="preserve">信息及网络运行保障365天（次）  </t>
  </si>
  <si>
    <t>全州生态特色农产品推广宣传保障</t>
  </si>
  <si>
    <t xml:space="preserve">完成推广宣传信息200天以上  </t>
  </si>
  <si>
    <t>单位职工办公网络保障</t>
  </si>
  <si>
    <t xml:space="preserve">据测评  </t>
  </si>
  <si>
    <t>成本指标</t>
  </si>
  <si>
    <t xml:space="preserve">50万元  </t>
  </si>
  <si>
    <t>农业信息保障宣传、互联网+发展要求</t>
  </si>
  <si>
    <t xml:space="preserve">全年运行保障360天以上  </t>
  </si>
  <si>
    <t>完成电信网络运行</t>
  </si>
  <si>
    <t xml:space="preserve">保障全年运行360天及以上  </t>
  </si>
  <si>
    <t>完成移动短信宣传</t>
  </si>
  <si>
    <t xml:space="preserve">60余万条  </t>
  </si>
  <si>
    <t>2021年1月1日开始至2021年12月31日止</t>
  </si>
  <si>
    <t xml:space="preserve">在此期间全面完成网络运行、农情宣传等  </t>
  </si>
  <si>
    <t xml:space="preserve">"1.十年禁渔工作，日常巡护、禁渔宣传、全州渔业资源调查等工作经费15万元；
"   </t>
  </si>
  <si>
    <t xml:space="preserve">通过禁捕，实现全州的水生态环境明显改善，水生生物栖息环境得到全面保护，水生生物资源修复和鱼类种群重建明显改善，水域生态功能得到有效恢复。切实推进长江、黄河流域经济带高质量发展。     </t>
  </si>
  <si>
    <t xml:space="preserve">2021年12月前  </t>
  </si>
  <si>
    <t>可持续影响情况</t>
  </si>
  <si>
    <t xml:space="preserve">"通过持续落实“十年禁捕”工作，发动群众参与到打击非法捕捞和非法销售捕捞渔获物专项行动中来，营造全民禁捕良好氛围。
"  </t>
  </si>
  <si>
    <t>工作完成情况</t>
  </si>
  <si>
    <t xml:space="preserve">完成全州水域渔业资源调查并形成调查报告。  </t>
  </si>
  <si>
    <t>社会效益情况</t>
  </si>
  <si>
    <t xml:space="preserve">实现全州的水生态环境明显改善，水生生物栖息环境得到全面保护。  </t>
  </si>
  <si>
    <t>成本资金</t>
  </si>
  <si>
    <t xml:space="preserve">15万  </t>
  </si>
  <si>
    <t>生态环境保护情况</t>
  </si>
  <si>
    <t xml:space="preserve">开展禁捕巡护及宣传。  </t>
  </si>
  <si>
    <t>工作质量完成情况</t>
  </si>
  <si>
    <t xml:space="preserve">渔业资源调查报告涵盖全州水域基本情况；持续开展日常巡护及渔业执法，持续推进“十年禁捕”工作。  </t>
  </si>
  <si>
    <t>到20个园区出差（每人455元*4天*60人次=106800元），资料印刷43200元</t>
  </si>
  <si>
    <t>新增州级园区，积极申报省级园区，对已认定州级园区开展考核</t>
  </si>
  <si>
    <t>出差支出资料等费用</t>
  </si>
  <si>
    <t>：转变生产方式</t>
  </si>
  <si>
    <t xml:space="preserve">推动传统农业向现代农业的转变  </t>
  </si>
  <si>
    <t>产业发展</t>
  </si>
  <si>
    <t xml:space="preserve">以园区为抓手，实现产业兴旺，农民增收  </t>
  </si>
  <si>
    <t>申报指导</t>
  </si>
  <si>
    <t xml:space="preserve">开展园区指导及申报工作  </t>
  </si>
  <si>
    <t>实现增收</t>
  </si>
  <si>
    <t xml:space="preserve">实现园区内农民人均可支配收入持续增收  </t>
  </si>
  <si>
    <t>州级考核</t>
  </si>
  <si>
    <t xml:space="preserve">完成州级园区考核  </t>
  </si>
  <si>
    <t>工作指导</t>
  </si>
  <si>
    <t xml:space="preserve">到全州20个现代农业园区开展检查指导工作  </t>
  </si>
  <si>
    <t xml:space="preserve">（1）农产品质量安全监管5万元；（2）检测仪器检定校准维护保养10万元；（3）监测车运行经费6万元；（4）辅助设备购置10万元；（5）办公用品4万元。   </t>
  </si>
  <si>
    <t xml:space="preserve">"
进一步加强阿坝州农产品质量安全监管，有力促进农产品质量安全技术能力和水平的提高，加大农产品风险监测力度，强化监测预警能力，解决农产品质量安全风险隐患，确保农产品质量安全。"     </t>
  </si>
  <si>
    <t>检定校准仪器设备</t>
  </si>
  <si>
    <t xml:space="preserve">30台套  </t>
  </si>
  <si>
    <t>农产品质量安全</t>
  </si>
  <si>
    <t xml:space="preserve">通过农产品质量安全监管，确保阿坝州农牧业发展，生产出优质安全的农产品，促进农牧民通过安全种养殖增产增收。  </t>
  </si>
  <si>
    <t>重大农产品质量安全事故</t>
  </si>
  <si>
    <t xml:space="preserve">不发生重大农产品质量安全事故  </t>
  </si>
  <si>
    <t>辅助设备购置</t>
  </si>
  <si>
    <t xml:space="preserve">2台套  </t>
  </si>
  <si>
    <t xml:space="preserve">充分依托财政资金引导作用，使农产品质量工作步入常态化、规范化和制度化轨道，有效防控农产品质量安全事故，全面提升农产品质量安全水平。  </t>
  </si>
  <si>
    <t xml:space="preserve">2021年底前  </t>
  </si>
  <si>
    <t xml:space="preserve">保障生产的农产品安全可靠，有毒有害农产品得到有效预防。  </t>
  </si>
  <si>
    <t>仪器设备维修保养</t>
  </si>
  <si>
    <t xml:space="preserve">满足检验检测工作要求  </t>
  </si>
  <si>
    <t xml:space="preserve">保障我州农产品质量安全，促进阿坝州现代农业的发展。  </t>
  </si>
  <si>
    <t>农产品质量安全监管</t>
  </si>
  <si>
    <t xml:space="preserve">保证农产品质量安全监管的开展  </t>
  </si>
  <si>
    <t>实验室</t>
  </si>
  <si>
    <t xml:space="preserve">确保实验室有效运行  </t>
  </si>
  <si>
    <t xml:space="preserve">根据仪器设备使用情况  </t>
  </si>
  <si>
    <t>1、春节慰问老干部发放慰问费，按人头计算，标准为副县级及以上干部每人1500元，副县级以下干部每人1000元。预计发放100000元。2、老干部开展活动经费50000元。3、老干部订阅报刊杂志费用20000元。4、新春慰30000元。以上活动都在年底支出。</t>
  </si>
  <si>
    <t>全局76名离退休老干部及3名遗孀的慰问金发放，离退休老干部全年开展活动经费、报刊杂志</t>
  </si>
  <si>
    <t>慰问局机关退休干部、遗孀</t>
  </si>
  <si>
    <t xml:space="preserve">79人  </t>
  </si>
  <si>
    <t xml:space="preserve">大于90%  </t>
  </si>
  <si>
    <t>老干部开展活动</t>
  </si>
  <si>
    <t>76人</t>
  </si>
  <si>
    <t>老干部报刊、杂志征订</t>
  </si>
  <si>
    <t>新春慰问</t>
  </si>
  <si>
    <t>慰问局机关退休干部、遗孀人次</t>
  </si>
  <si>
    <t xml:space="preserve">100000元  </t>
  </si>
  <si>
    <t>老干部开展活动经费</t>
  </si>
  <si>
    <t xml:space="preserve">50000元  </t>
  </si>
  <si>
    <t>老干部报刊、杂志征订、新春慰问及其他经费</t>
  </si>
  <si>
    <t>50000元</t>
  </si>
  <si>
    <t>依据州内举办的服务业大会、文旅大会相关视频资料的制作经费标准测算。</t>
  </si>
  <si>
    <t>制作全州乡村振兴宣传视频一部。</t>
  </si>
  <si>
    <t>宣传视频</t>
  </si>
  <si>
    <t xml:space="preserve">1部  </t>
  </si>
  <si>
    <t>宣传效应</t>
  </si>
  <si>
    <t xml:space="preserve">宣传我州在乡村振兴与脱贫攻坚有机衔接工作上的有益探索，助推加快实施乡村振兴。  </t>
  </si>
  <si>
    <t>拍摄制作经费</t>
  </si>
  <si>
    <t xml:space="preserve">标准：445元/人。       人数：450人次（天   合计：20万元                                                                                                  </t>
  </si>
  <si>
    <t xml:space="preserve">"
一是我局科技人员对编制的农业产业扶贫规划进行指导，结合当地农时生产，积极主推猕猴桃、甜樱桃、青红脆李、中蜂、重楼等新品种；同时，开展甜樱桃套袋技术、甜樱桃矮化技术、果树修剪技术、病虫害绿色防控技术、牦牛标准化养殖等技术的推广应用。二是组建专家服务团，在全州范围里开展巡回服务，解决技术短板及瓶颈问题。"     </t>
  </si>
  <si>
    <t>2021年12月前</t>
  </si>
  <si>
    <t>经济效益
指标</t>
  </si>
  <si>
    <t xml:space="preserve">促进农民增收  </t>
  </si>
  <si>
    <t xml:space="preserve">受训人员满意度95%以上 </t>
  </si>
  <si>
    <t xml:space="preserve">20万  </t>
  </si>
  <si>
    <t>社会效益</t>
  </si>
  <si>
    <t xml:space="preserve">提升种养水平，为我州现代特色农业发展提供有力的科技支撑  </t>
  </si>
  <si>
    <t>深入村寨田间地头培训实用技术</t>
  </si>
  <si>
    <t xml:space="preserve">深入村寨田间地头培训实用技术15万人次；  </t>
  </si>
  <si>
    <t>到全州涉及乡镇、村检查指导（每人455元*5天*90人次=204750元），宣传资料及上报资料的印刷费45250元。</t>
  </si>
  <si>
    <t>开展州级乡村振兴战略工作先进县、乡、村认定工作积极申报省级乡村振兴战略先进县、乡、村，宣传指导乡村振兴战略</t>
  </si>
  <si>
    <t>申报省级</t>
  </si>
  <si>
    <t xml:space="preserve">申报省级实施乡村振兴先进县、乡、村  </t>
  </si>
  <si>
    <t>农村现代化</t>
  </si>
  <si>
    <t xml:space="preserve">提高农业农村现代化水平  </t>
  </si>
  <si>
    <t>增进农民福祉</t>
  </si>
  <si>
    <t xml:space="preserve">提高农村人民幸福满意度  </t>
  </si>
  <si>
    <t>州级考评</t>
  </si>
  <si>
    <t xml:space="preserve">考评评定州级实施乡村振兴战略工作先进县（市）2个、先进乡（镇）5个、示范村30个  </t>
  </si>
  <si>
    <t>村庄清洁</t>
  </si>
  <si>
    <t xml:space="preserve">村容村貌明显改善  </t>
  </si>
  <si>
    <t>出差支出、资料等费用</t>
  </si>
  <si>
    <t xml:space="preserve">25万  </t>
  </si>
  <si>
    <t>生态宜居</t>
  </si>
  <si>
    <t xml:space="preserve">修复和改善乡村生态环境  </t>
  </si>
  <si>
    <t>环境整治</t>
  </si>
  <si>
    <t xml:space="preserve">乡村垃圾污水得到有效治理  </t>
  </si>
  <si>
    <t>生活影响</t>
  </si>
  <si>
    <t xml:space="preserve">努力让农业成为有奔头的产业，让农民成为有吸引力的职业，让农村成为安居乐业的美丽家园  </t>
  </si>
  <si>
    <t xml:space="preserve">农村居民人均可支配收入持续增收  </t>
  </si>
  <si>
    <t>依据往年公务车辆故障情况及维修费用，并对今年各车辆状况评估，计划对4辆公务车辆进行大型维修，每台车辆维修费用为8万元，共32万元。</t>
  </si>
  <si>
    <t>完成4台公务车辆大型维修，每台车辆维修费用为8万元，共32万元。</t>
  </si>
  <si>
    <t>车辆数量</t>
  </si>
  <si>
    <t>4辆</t>
  </si>
  <si>
    <t>单车维修费</t>
  </si>
  <si>
    <t xml:space="preserve">8万元/台  </t>
  </si>
  <si>
    <t xml:space="preserve">我州农牧系统2020年度拟开展一次中级职称评审、一次高级职称评审和一次双定向评审。中级职称和双定向评审需要在全州范围内抽取合适的评审专家每次13名共计26名，高级职称评审需要在全省范围内抽取有资质的评审专家13名。每名专家需要支付评审费用1500元，三次评审共需费用58500元。打印、装订材料三次合计1500元。以上开展两次评审共需60000元。中级评审预计在11月10日开展；高级及双定向预计在12月开展。   </t>
  </si>
  <si>
    <t>完成全州一次中级职称、一次高级职称评审和一次双定向评审工作。</t>
  </si>
  <si>
    <t>评审费、装订材料</t>
  </si>
  <si>
    <t xml:space="preserve">60000元  </t>
  </si>
  <si>
    <t xml:space="preserve">满意度大于90%  </t>
  </si>
  <si>
    <t xml:space="preserve">2021年底  </t>
  </si>
  <si>
    <t>装订材料次数</t>
  </si>
  <si>
    <t xml:space="preserve">3次  </t>
  </si>
  <si>
    <t>高级职称评审专家人数</t>
  </si>
  <si>
    <t>13人</t>
  </si>
  <si>
    <t>中级职称评审专家人数</t>
  </si>
  <si>
    <t>双定向评审专家人数</t>
  </si>
  <si>
    <t>部门（单位）整体支出绩效目标申报表</t>
  </si>
  <si>
    <t>部门（单位）名称</t>
  </si>
  <si>
    <t>年度
主要
任务</t>
  </si>
  <si>
    <t>任务名称</t>
  </si>
  <si>
    <t>主要内容</t>
  </si>
  <si>
    <t>预算金额（元）</t>
  </si>
  <si>
    <t>总额</t>
  </si>
  <si>
    <t>全局运转</t>
  </si>
  <si>
    <t>全局行政、参公在职人员58人、临时工13人人员运费及运转经费</t>
  </si>
  <si>
    <t>农产品电子商务暨农业信息化建设</t>
  </si>
  <si>
    <t>工作任务2</t>
  </si>
  <si>
    <t xml:space="preserve">根据州委州政府和省农业厅加快农业信息建设的安排和要求，围绕全年信息及办公网络保障工作任务，全力抓好和完成网站整合升级、信息平台维护保障和业务人员的知识更新培训任务，及农产品电子商务平台建设。  
</t>
  </si>
  <si>
    <t>工作任务3</t>
  </si>
  <si>
    <t>重大动物疫病及人畜共患病防控工作的开展，将有效控制和扑灭动物疫病的发生，包括危害较大的人畜共患病，保障公共卫生安全和人民的身体健康。同时，通过全面开展重大动物疫病防控宣传教育和建立正常的动物防疫技术人员培训制度，能有效提高全社会的动物防疫意识，降低动物疫病发生，减少疫源地，减少对生态环境所造成的间接污染，有利于促进生态环境的良性循环。根据《中华人民共和国动物防疫法》和《阿坝州重大动物疫病应急管理条例》的规定，每年必须储备一定数量的重大动物疫病防控物资和资金。同时，我局中心实验室承担了全州动物疫病的诊断、监测，疫苗免疫后的抗体监测和效价评估，畜产品安全抽样检查和基层实验室操作人员培训等相关工作。因此实验室工作的运转，需要消耗必须的试剂、药品、器材、耗材、防护用品、水电费用等，上诉物品的使用和消耗需要一定的资金支持。保障我州动物防疫疫苗防疫物资的冷藏搬运、冷藏运输，确保防疫物资质量，提高免疫效价，降低畜禽发病率。</t>
  </si>
  <si>
    <t xml:space="preserve"> 乡村振兴工作经费</t>
  </si>
  <si>
    <t xml:space="preserve">公务车辆大型维修   </t>
  </si>
  <si>
    <t>工作任务5</t>
  </si>
  <si>
    <t>视情况对行驶里程超过50万公里以上，车辆零部件磨损严重、老化的车辆进行大型维修，保障公务出行需要。</t>
  </si>
  <si>
    <t>工作内容5</t>
  </si>
  <si>
    <t>老干部工作经费</t>
  </si>
  <si>
    <t>工作任务6</t>
  </si>
  <si>
    <t>退休人员慰问金、离退休人员活动及报刊订阅经费</t>
  </si>
  <si>
    <t>开展职称评审工作费用</t>
  </si>
  <si>
    <t>工作任务7</t>
  </si>
  <si>
    <t>全州农牧系统中、高级及双定向职称评审费用。</t>
  </si>
  <si>
    <t>现代农业园区工作经费</t>
  </si>
  <si>
    <t>工作任务8</t>
  </si>
  <si>
    <t>培育州级现代农业园区和申报省级现代农业园区检查指导工作的相关费用，宣传现代农业园区的资料印刷</t>
  </si>
  <si>
    <t>青贮玉米引种和优质牧草品比试验工作经费</t>
  </si>
  <si>
    <t>工作任务9</t>
  </si>
  <si>
    <t xml:space="preserve"> 青贮饲料作为牲畜的重要营养保障，是牛羊标准化养殖环节中必不可少的关键因素。青贮玉米具有的高产量、高营养、高消化率越来越得到养殖户的青睐，具有重要的应用和推广意义。建植人工草地不仅可解决退化草地植被的快速恢复和生态重建问题，还可解决草地畜牧业因天然草地造成的饲料季节不平衡问题，以充分发挥天然草地的生产潜力。牧草的引种选育成为建植优良人工草地基础而关键的一环。   
</t>
  </si>
  <si>
    <t xml:space="preserve">农产品质量安全监管和检验监测工作经费   </t>
  </si>
  <si>
    <t>工作任务10</t>
  </si>
  <si>
    <t xml:space="preserve">（1）开展农产品质量安全日常监管监督检查工作；（2）开展农产品质量安全宣传、食品安全宣传、质量月宣传活动；举办农产品质量安全监管及检测能力提升培训。（3)保障州农产品质量安全检验监测中心日常运行（仪器检定校准维护、辅助设备购置及监测车运行等）。   
</t>
  </si>
  <si>
    <t>金额合计</t>
  </si>
  <si>
    <t>年度
总体
目标</t>
  </si>
  <si>
    <t>完成全年15个项目</t>
  </si>
  <si>
    <t>绩效目标</t>
  </si>
  <si>
    <t>一级指标</t>
  </si>
  <si>
    <t>二级指标</t>
  </si>
  <si>
    <t>三级指标序号</t>
  </si>
  <si>
    <t>项目完成目标</t>
  </si>
  <si>
    <t>数量指标</t>
  </si>
  <si>
    <t>项目个数</t>
  </si>
  <si>
    <t>15个</t>
  </si>
  <si>
    <t>数量指标1V</t>
  </si>
  <si>
    <t>数量指标2N</t>
  </si>
  <si>
    <t>数量指标2V</t>
  </si>
  <si>
    <t>数量指标3N</t>
  </si>
  <si>
    <t>数量指标3V</t>
  </si>
  <si>
    <t>数量指标4V</t>
  </si>
  <si>
    <t>数量指标5V</t>
  </si>
  <si>
    <t>数量指标6V</t>
  </si>
  <si>
    <t>数量指标7V</t>
  </si>
  <si>
    <t>数量指标8V</t>
  </si>
  <si>
    <t>质量指标</t>
  </si>
  <si>
    <t>质量</t>
  </si>
  <si>
    <t>完成15个项目的目标任务</t>
  </si>
  <si>
    <t>质量指标1V</t>
  </si>
  <si>
    <t>质量指标2V</t>
  </si>
  <si>
    <t>质量指标3V</t>
  </si>
  <si>
    <t>质量指标4V</t>
  </si>
  <si>
    <t>质量指标5V</t>
  </si>
  <si>
    <t>时效指标</t>
  </si>
  <si>
    <t>2021年底前完成</t>
  </si>
  <si>
    <t>时效指标1V</t>
  </si>
  <si>
    <t>时效指标2V</t>
  </si>
  <si>
    <t>时效指标3V</t>
  </si>
  <si>
    <t>时效指标4V</t>
  </si>
  <si>
    <t>时效指标5V</t>
  </si>
  <si>
    <t>383万</t>
  </si>
  <si>
    <t>成本指标1V</t>
  </si>
  <si>
    <t>成本指标2V</t>
  </si>
  <si>
    <t>成本指标3V</t>
  </si>
  <si>
    <t>成本指标4V</t>
  </si>
  <si>
    <t>成本指标5V</t>
  </si>
  <si>
    <t>项目效果指标</t>
  </si>
  <si>
    <t>经济效益</t>
  </si>
  <si>
    <t>经济效益1V</t>
  </si>
  <si>
    <t>经济效益2V</t>
  </si>
  <si>
    <t>经济效益3V</t>
  </si>
  <si>
    <t>经济效益4V</t>
  </si>
  <si>
    <t>经济效益5V</t>
  </si>
  <si>
    <t>社会效益1V</t>
  </si>
  <si>
    <t>社会效益2V</t>
  </si>
  <si>
    <t>社会效益3V</t>
  </si>
  <si>
    <t>社会效益4V</t>
  </si>
  <si>
    <t>社会效益5V</t>
  </si>
  <si>
    <t>可持续性</t>
  </si>
  <si>
    <t>可持续性1V</t>
  </si>
  <si>
    <t>可持续性2V</t>
  </si>
  <si>
    <t>可持续性3V</t>
  </si>
  <si>
    <t>可持续性4V</t>
  </si>
  <si>
    <t>可持续性5V</t>
  </si>
  <si>
    <t>生态效益指标</t>
  </si>
  <si>
    <t>生态效益1V</t>
  </si>
  <si>
    <t>生态效益2V</t>
  </si>
  <si>
    <t>生态效益3V</t>
  </si>
  <si>
    <t>生态效益4V</t>
  </si>
  <si>
    <t>生态效益5V</t>
  </si>
  <si>
    <t>满意度1V</t>
  </si>
  <si>
    <t>满意度2V</t>
  </si>
  <si>
    <t>满意度3V</t>
  </si>
  <si>
    <t>满意度4V</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</si>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</sst>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i/>
      <sz val="11"/>
      <color indexed="23"/>
      <name val="Calibri"/>
      <family val="2"/>
    </font>
    <font>
      <b/>
      <sz val="11"/>
      <color indexed="62"/>
      <name val="Calibri"/>
      <family val="2"/>
    </font>
    <font>
      <u val="single"/>
      <sz val="11"/>
      <color indexed="20"/>
      <name val="Calibri"/>
      <family val="2"/>
    </font>
    <font>
      <sz val="11"/>
      <color indexed="16"/>
      <name val="Calibri"/>
      <family val="2"/>
    </font>
    <font>
      <sz val="11"/>
      <color indexed="9"/>
      <name val="Calibri"/>
      <family val="2"/>
    </font>
    <font>
      <b/>
      <sz val="11"/>
      <color indexed="63"/>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8"/>
      <name val="Calibri"/>
      <family val="2"/>
    </font>
    <font>
      <sz val="11"/>
      <color indexed="17"/>
      <name val="Calibri"/>
      <family val="2"/>
    </font>
    <font>
      <sz val="11"/>
      <color indexed="10"/>
      <name val="Calibri"/>
      <family val="2"/>
    </font>
    <font>
      <b/>
      <sz val="11"/>
      <color indexed="9"/>
      <name val="Calibri"/>
      <family val="2"/>
    </font>
    <font>
      <b/>
      <sz val="13"/>
      <color indexed="62"/>
      <name val="Calibri"/>
      <family val="2"/>
    </font>
    <font>
      <sz val="11"/>
      <color indexed="53"/>
      <name val="Calibri"/>
      <family val="2"/>
    </font>
    <font>
      <b/>
      <sz val="11"/>
      <color indexed="53"/>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8"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0"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28"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7" fillId="27" borderId="11" applyNumberFormat="0" applyAlignment="0" applyProtection="0"/>
    <xf numFmtId="0" fontId="28"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28"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17" fillId="0" borderId="12" applyNumberFormat="0" applyFill="0" applyAlignment="0" applyProtection="0"/>
    <xf numFmtId="0" fontId="20"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39" borderId="0" applyNumberFormat="0" applyBorder="0" applyAlignment="0" applyProtection="0"/>
    <xf numFmtId="0" fontId="20" fillId="12" borderId="0" applyNumberFormat="0" applyBorder="0" applyAlignment="0" applyProtection="0"/>
    <xf numFmtId="0" fontId="28" fillId="9" borderId="0" applyNumberFormat="0" applyBorder="0" applyAlignment="0" applyProtection="0"/>
    <xf numFmtId="0" fontId="20" fillId="3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19" fillId="45" borderId="0" applyNumberFormat="0" applyBorder="0" applyAlignment="0" applyProtection="0"/>
    <xf numFmtId="0" fontId="34" fillId="46" borderId="11" applyNumberFormat="0" applyAlignment="0" applyProtection="0"/>
    <xf numFmtId="0" fontId="31" fillId="47" borderId="13" applyNumberFormat="0" applyAlignment="0" applyProtection="0"/>
    <xf numFmtId="0" fontId="16" fillId="0" borderId="0" applyNumberFormat="0" applyFill="0" applyBorder="0" applyAlignment="0" applyProtection="0"/>
    <xf numFmtId="0" fontId="29" fillId="48" borderId="0" applyNumberFormat="0" applyBorder="0" applyAlignment="0" applyProtection="0"/>
    <xf numFmtId="0" fontId="22" fillId="0" borderId="14" applyNumberFormat="0" applyFill="0" applyAlignment="0" applyProtection="0"/>
    <xf numFmtId="0" fontId="32" fillId="0" borderId="15" applyNumberFormat="0" applyFill="0" applyAlignment="0" applyProtection="0"/>
    <xf numFmtId="0" fontId="17" fillId="0" borderId="0" applyNumberFormat="0" applyFill="0" applyBorder="0" applyAlignment="0" applyProtection="0"/>
    <xf numFmtId="0" fontId="33" fillId="0" borderId="16" applyNumberFormat="0" applyFill="0" applyAlignment="0" applyProtection="0"/>
    <xf numFmtId="0" fontId="35" fillId="27" borderId="0" applyNumberFormat="0" applyBorder="0" applyAlignment="0" applyProtection="0"/>
    <xf numFmtId="0" fontId="21" fillId="46" borderId="17" applyNumberFormat="0" applyAlignment="0" applyProtection="0"/>
    <xf numFmtId="0" fontId="24" fillId="0" borderId="0" applyNumberFormat="0" applyFill="0" applyBorder="0" applyAlignment="0" applyProtection="0"/>
    <xf numFmtId="0" fontId="23" fillId="0" borderId="18" applyNumberFormat="0" applyFill="0" applyAlignment="0" applyProtection="0"/>
    <xf numFmtId="0" fontId="30"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5">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1"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6"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1" fontId="1" fillId="0"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protection/>
    </xf>
    <xf numFmtId="49" fontId="1" fillId="0" borderId="38" xfId="0" applyNumberFormat="1" applyFont="1" applyFill="1" applyBorder="1" applyAlignment="1" applyProtection="1">
      <alignment vertical="center" wrapText="1"/>
      <protection/>
    </xf>
    <xf numFmtId="180" fontId="1" fillId="0" borderId="38"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1" fontId="1" fillId="0" borderId="27"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29" xfId="0" applyNumberFormat="1" applyFont="1" applyBorder="1" applyAlignment="1" applyProtection="1">
      <alignment vertical="center" wrapText="1"/>
      <protection/>
    </xf>
    <xf numFmtId="180" fontId="1" fillId="0" borderId="40" xfId="0" applyNumberFormat="1" applyFont="1" applyBorder="1" applyAlignment="1" applyProtection="1">
      <alignment vertical="center" wrapText="1"/>
      <protection/>
    </xf>
    <xf numFmtId="180" fontId="1" fillId="0" borderId="41"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20" xfId="0" applyNumberFormat="1" applyFont="1" applyFill="1" applyBorder="1" applyAlignment="1" applyProtection="1">
      <alignment vertical="center" wrapText="1"/>
      <protection/>
    </xf>
    <xf numFmtId="0" fontId="1" fillId="0" borderId="31" xfId="0" applyNumberFormat="1" applyFont="1" applyFill="1" applyBorder="1" applyAlignment="1" applyProtection="1">
      <alignment horizontal="left"/>
      <protection/>
    </xf>
    <xf numFmtId="1" fontId="1" fillId="0" borderId="2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2"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3"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25"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27" xfId="0" applyNumberFormat="1" applyFont="1" applyFill="1" applyBorder="1" applyAlignment="1">
      <alignment horizontal="center" vertical="center" wrapText="1"/>
    </xf>
    <xf numFmtId="0" fontId="1" fillId="46" borderId="2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105" applyNumberFormat="1" applyFont="1" applyFill="1" applyBorder="1" applyAlignment="1" applyProtection="1">
      <alignment horizontal="center" vertical="center" wrapText="1"/>
      <protection/>
    </xf>
    <xf numFmtId="180" fontId="1" fillId="0" borderId="44"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25" xfId="105" applyNumberFormat="1" applyFont="1" applyFill="1" applyBorder="1" applyAlignment="1" applyProtection="1">
      <alignment horizontal="center" vertical="center" wrapText="1"/>
      <protection/>
    </xf>
    <xf numFmtId="0" fontId="1" fillId="0" borderId="23"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27"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3"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1"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horizontal="center" vertical="center" wrapText="1"/>
      <protection/>
    </xf>
    <xf numFmtId="0" fontId="1" fillId="0" borderId="45"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46" xfId="0" applyNumberFormat="1" applyFont="1" applyFill="1" applyBorder="1" applyAlignment="1" applyProtection="1">
      <alignment horizontal="center" vertical="center" wrapText="1"/>
      <protection/>
    </xf>
    <xf numFmtId="0" fontId="1" fillId="0" borderId="47"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3"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45"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4" fontId="2" fillId="0" borderId="48"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4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49"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0"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1"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0"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0" xfId="0" applyNumberFormat="1" applyFont="1" applyBorder="1" applyAlignment="1">
      <alignment horizontal="right" vertical="center" wrapText="1"/>
    </xf>
    <xf numFmtId="180" fontId="2" fillId="0" borderId="52"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46"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29" xfId="0" applyNumberFormat="1" applyFont="1" applyBorder="1" applyAlignment="1" applyProtection="1">
      <alignment vertical="center" wrapText="1"/>
      <protection/>
    </xf>
    <xf numFmtId="180" fontId="2" fillId="0" borderId="4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2"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80" fontId="1" fillId="0" borderId="53" xfId="0" applyNumberFormat="1" applyFont="1" applyBorder="1" applyAlignment="1" applyProtection="1">
      <alignment vertical="center" wrapText="1"/>
      <protection/>
    </xf>
    <xf numFmtId="180" fontId="1" fillId="0" borderId="54" xfId="0" applyNumberFormat="1" applyFont="1" applyBorder="1" applyAlignment="1" applyProtection="1">
      <alignment vertical="center" wrapText="1"/>
      <protection/>
    </xf>
    <xf numFmtId="0" fontId="1" fillId="0" borderId="48"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55" xfId="0" applyNumberFormat="1" applyFont="1" applyFill="1" applyBorder="1" applyAlignment="1" applyProtection="1">
      <alignment horizontal="center" vertical="center" wrapText="1"/>
      <protection/>
    </xf>
    <xf numFmtId="0" fontId="1" fillId="0" borderId="56" xfId="0" applyNumberFormat="1" applyFont="1" applyFill="1" applyBorder="1" applyAlignment="1" applyProtection="1">
      <alignment horizontal="center" vertical="center" wrapText="1"/>
      <protection/>
    </xf>
    <xf numFmtId="0" fontId="1" fillId="46" borderId="24" xfId="0" applyNumberFormat="1" applyFont="1" applyFill="1" applyBorder="1" applyAlignment="1" applyProtection="1">
      <alignment horizontal="center" vertical="center" wrapText="1"/>
      <protection/>
    </xf>
    <xf numFmtId="180" fontId="1" fillId="0" borderId="57" xfId="0" applyNumberFormat="1" applyFont="1" applyBorder="1" applyAlignment="1" applyProtection="1">
      <alignment vertical="center" wrapText="1"/>
      <protection/>
    </xf>
    <xf numFmtId="180" fontId="1" fillId="0" borderId="58" xfId="0" applyNumberFormat="1" applyFont="1" applyBorder="1" applyAlignment="1" applyProtection="1">
      <alignment vertical="center" wrapText="1"/>
      <protection/>
    </xf>
    <xf numFmtId="180" fontId="1" fillId="0" borderId="59" xfId="0" applyNumberFormat="1" applyFont="1" applyBorder="1" applyAlignment="1" applyProtection="1">
      <alignment vertical="center" wrapText="1"/>
      <protection/>
    </xf>
    <xf numFmtId="0" fontId="2" fillId="0" borderId="36" xfId="0" applyNumberFormat="1" applyFont="1" applyFill="1" applyBorder="1" applyAlignment="1">
      <alignment horizontal="center" vertical="center"/>
    </xf>
    <xf numFmtId="4" fontId="2" fillId="0" borderId="36"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29"/>
    </row>
    <row r="3" ht="63.75" customHeight="1">
      <c r="A3" s="230" t="s">
        <v>0</v>
      </c>
    </row>
    <row r="4" ht="107.25" customHeight="1">
      <c r="A4" s="231" t="s">
        <v>1</v>
      </c>
    </row>
    <row r="5" ht="409.5" customHeight="1" hidden="1">
      <c r="A5" s="232"/>
    </row>
    <row r="6" ht="22.5">
      <c r="A6" s="233"/>
    </row>
    <row r="7" ht="57" customHeight="1">
      <c r="A7" s="233"/>
    </row>
    <row r="8" ht="78" customHeight="1"/>
    <row r="9" ht="82.5" customHeight="1">
      <c r="A9" s="234"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D30" sqref="D30"/>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355</v>
      </c>
    </row>
    <row r="2" spans="1:8" ht="25.5" customHeight="1">
      <c r="A2" s="54" t="s">
        <v>356</v>
      </c>
      <c r="B2" s="54"/>
      <c r="C2" s="54"/>
      <c r="D2" s="54"/>
      <c r="E2" s="54"/>
      <c r="F2" s="54"/>
      <c r="G2" s="54"/>
      <c r="H2" s="54"/>
    </row>
    <row r="3" spans="1:8" ht="19.5" customHeight="1">
      <c r="A3" s="79" t="s">
        <v>0</v>
      </c>
      <c r="B3" s="80"/>
      <c r="C3" s="80"/>
      <c r="D3" s="80"/>
      <c r="E3" s="80"/>
      <c r="F3" s="80"/>
      <c r="G3" s="80"/>
      <c r="H3" s="78" t="s">
        <v>5</v>
      </c>
    </row>
    <row r="4" spans="1:8" ht="19.5" customHeight="1">
      <c r="A4" s="81" t="s">
        <v>357</v>
      </c>
      <c r="B4" s="81" t="s">
        <v>358</v>
      </c>
      <c r="C4" s="63" t="s">
        <v>359</v>
      </c>
      <c r="D4" s="63"/>
      <c r="E4" s="73"/>
      <c r="F4" s="73"/>
      <c r="G4" s="73"/>
      <c r="H4" s="63"/>
    </row>
    <row r="5" spans="1:8" ht="19.5" customHeight="1">
      <c r="A5" s="81"/>
      <c r="B5" s="81"/>
      <c r="C5" s="82" t="s">
        <v>57</v>
      </c>
      <c r="D5" s="65" t="s">
        <v>222</v>
      </c>
      <c r="E5" s="83" t="s">
        <v>360</v>
      </c>
      <c r="F5" s="84"/>
      <c r="G5" s="85"/>
      <c r="H5" s="86" t="s">
        <v>227</v>
      </c>
    </row>
    <row r="6" spans="1:8" ht="33.75" customHeight="1">
      <c r="A6" s="71"/>
      <c r="B6" s="71"/>
      <c r="C6" s="87"/>
      <c r="D6" s="72"/>
      <c r="E6" s="88" t="s">
        <v>157</v>
      </c>
      <c r="F6" s="89" t="s">
        <v>361</v>
      </c>
      <c r="G6" s="90" t="s">
        <v>362</v>
      </c>
      <c r="H6" s="91"/>
    </row>
    <row r="7" spans="1:8" ht="19.5" customHeight="1">
      <c r="A7" s="92" t="s">
        <v>71</v>
      </c>
      <c r="B7" s="92" t="s">
        <v>57</v>
      </c>
      <c r="C7" s="93">
        <f>SUM(D7,F7:H7)</f>
        <v>186.53930000000003</v>
      </c>
      <c r="D7" s="94">
        <v>0</v>
      </c>
      <c r="E7" s="94">
        <f>SUM(F7:G7)</f>
        <v>177.8</v>
      </c>
      <c r="F7" s="94">
        <v>0</v>
      </c>
      <c r="G7" s="95">
        <v>177.8</v>
      </c>
      <c r="H7" s="96">
        <v>8.7393</v>
      </c>
    </row>
    <row r="8" spans="1:8" ht="19.5" customHeight="1">
      <c r="A8" s="92" t="s">
        <v>74</v>
      </c>
      <c r="B8" s="92" t="s">
        <v>0</v>
      </c>
      <c r="C8" s="93">
        <f>SUM(D8,F8:H8)</f>
        <v>186.53930000000003</v>
      </c>
      <c r="D8" s="94">
        <v>0</v>
      </c>
      <c r="E8" s="94">
        <f>SUM(F8:G8)</f>
        <v>177.8</v>
      </c>
      <c r="F8" s="94">
        <v>0</v>
      </c>
      <c r="G8" s="95">
        <v>177.8</v>
      </c>
      <c r="H8" s="96">
        <v>8.7393</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363</v>
      </c>
    </row>
    <row r="2" spans="1:8" ht="19.5" customHeight="1">
      <c r="A2" s="54" t="s">
        <v>364</v>
      </c>
      <c r="B2" s="54"/>
      <c r="C2" s="54"/>
      <c r="D2" s="54"/>
      <c r="E2" s="54"/>
      <c r="F2" s="54"/>
      <c r="G2" s="54"/>
      <c r="H2" s="54"/>
    </row>
    <row r="3" spans="1:8" ht="19.5" customHeight="1">
      <c r="A3" s="55" t="s">
        <v>0</v>
      </c>
      <c r="B3" s="56"/>
      <c r="C3" s="56"/>
      <c r="D3" s="56"/>
      <c r="E3" s="56"/>
      <c r="F3" s="57"/>
      <c r="G3" s="57"/>
      <c r="H3" s="78" t="s">
        <v>5</v>
      </c>
    </row>
    <row r="4" spans="1:8" ht="19.5" customHeight="1">
      <c r="A4" s="59" t="s">
        <v>56</v>
      </c>
      <c r="B4" s="60"/>
      <c r="C4" s="60"/>
      <c r="D4" s="60"/>
      <c r="E4" s="61"/>
      <c r="F4" s="62" t="s">
        <v>365</v>
      </c>
      <c r="G4" s="63"/>
      <c r="H4" s="63"/>
    </row>
    <row r="5" spans="1:8" ht="19.5" customHeight="1">
      <c r="A5" s="59" t="s">
        <v>65</v>
      </c>
      <c r="B5" s="60"/>
      <c r="C5" s="61"/>
      <c r="D5" s="64" t="s">
        <v>66</v>
      </c>
      <c r="E5" s="65" t="s">
        <v>101</v>
      </c>
      <c r="F5" s="66" t="s">
        <v>57</v>
      </c>
      <c r="G5" s="66" t="s">
        <v>97</v>
      </c>
      <c r="H5" s="63" t="s">
        <v>98</v>
      </c>
    </row>
    <row r="6" spans="1:8" ht="19.5" customHeight="1">
      <c r="A6" s="67" t="s">
        <v>68</v>
      </c>
      <c r="B6" s="68" t="s">
        <v>69</v>
      </c>
      <c r="C6" s="69" t="s">
        <v>70</v>
      </c>
      <c r="D6" s="70"/>
      <c r="E6" s="71"/>
      <c r="F6" s="72"/>
      <c r="G6" s="72"/>
      <c r="H6" s="73"/>
    </row>
    <row r="7" spans="1:8" ht="19.5" customHeight="1">
      <c r="A7" s="92" t="s">
        <v>71</v>
      </c>
      <c r="B7" s="92" t="s">
        <v>71</v>
      </c>
      <c r="C7" s="92" t="s">
        <v>71</v>
      </c>
      <c r="D7" s="92" t="s">
        <v>71</v>
      </c>
      <c r="E7" s="92" t="s">
        <v>71</v>
      </c>
      <c r="F7" s="97">
        <f aca="true" t="shared" si="0" ref="F7:F16">SUM(G7:H7)</f>
        <v>0</v>
      </c>
      <c r="G7" s="98" t="s">
        <v>71</v>
      </c>
      <c r="H7" s="97" t="s">
        <v>71</v>
      </c>
    </row>
    <row r="8" spans="1:8" ht="19.5" customHeight="1">
      <c r="A8" s="92" t="s">
        <v>71</v>
      </c>
      <c r="B8" s="92" t="s">
        <v>71</v>
      </c>
      <c r="C8" s="92" t="s">
        <v>71</v>
      </c>
      <c r="D8" s="92" t="s">
        <v>71</v>
      </c>
      <c r="E8" s="92" t="s">
        <v>71</v>
      </c>
      <c r="F8" s="97">
        <f t="shared" si="0"/>
        <v>0</v>
      </c>
      <c r="G8" s="98" t="s">
        <v>71</v>
      </c>
      <c r="H8" s="97" t="s">
        <v>71</v>
      </c>
    </row>
    <row r="9" spans="1:8" ht="19.5" customHeight="1">
      <c r="A9" s="92" t="s">
        <v>71</v>
      </c>
      <c r="B9" s="92" t="s">
        <v>71</v>
      </c>
      <c r="C9" s="92" t="s">
        <v>71</v>
      </c>
      <c r="D9" s="92" t="s">
        <v>71</v>
      </c>
      <c r="E9" s="92" t="s">
        <v>71</v>
      </c>
      <c r="F9" s="97">
        <f t="shared" si="0"/>
        <v>0</v>
      </c>
      <c r="G9" s="98" t="s">
        <v>71</v>
      </c>
      <c r="H9" s="97" t="s">
        <v>71</v>
      </c>
    </row>
    <row r="10" spans="1:8" ht="19.5" customHeight="1">
      <c r="A10" s="92" t="s">
        <v>71</v>
      </c>
      <c r="B10" s="92" t="s">
        <v>71</v>
      </c>
      <c r="C10" s="92" t="s">
        <v>71</v>
      </c>
      <c r="D10" s="92" t="s">
        <v>71</v>
      </c>
      <c r="E10" s="92" t="s">
        <v>71</v>
      </c>
      <c r="F10" s="97">
        <f t="shared" si="0"/>
        <v>0</v>
      </c>
      <c r="G10" s="98" t="s">
        <v>71</v>
      </c>
      <c r="H10" s="97" t="s">
        <v>71</v>
      </c>
    </row>
    <row r="11" spans="1:8" ht="19.5" customHeight="1">
      <c r="A11" s="92" t="s">
        <v>71</v>
      </c>
      <c r="B11" s="92" t="s">
        <v>71</v>
      </c>
      <c r="C11" s="92" t="s">
        <v>71</v>
      </c>
      <c r="D11" s="92" t="s">
        <v>71</v>
      </c>
      <c r="E11" s="92" t="s">
        <v>71</v>
      </c>
      <c r="F11" s="97">
        <f t="shared" si="0"/>
        <v>0</v>
      </c>
      <c r="G11" s="98" t="s">
        <v>71</v>
      </c>
      <c r="H11" s="97" t="s">
        <v>71</v>
      </c>
    </row>
    <row r="12" spans="1:8" ht="19.5" customHeight="1">
      <c r="A12" s="92" t="s">
        <v>71</v>
      </c>
      <c r="B12" s="92" t="s">
        <v>71</v>
      </c>
      <c r="C12" s="92" t="s">
        <v>71</v>
      </c>
      <c r="D12" s="92" t="s">
        <v>71</v>
      </c>
      <c r="E12" s="92" t="s">
        <v>71</v>
      </c>
      <c r="F12" s="97">
        <f t="shared" si="0"/>
        <v>0</v>
      </c>
      <c r="G12" s="98" t="s">
        <v>71</v>
      </c>
      <c r="H12" s="97" t="s">
        <v>71</v>
      </c>
    </row>
    <row r="13" spans="1:8" ht="19.5" customHeight="1">
      <c r="A13" s="92" t="s">
        <v>71</v>
      </c>
      <c r="B13" s="92" t="s">
        <v>71</v>
      </c>
      <c r="C13" s="92" t="s">
        <v>71</v>
      </c>
      <c r="D13" s="92" t="s">
        <v>71</v>
      </c>
      <c r="E13" s="92" t="s">
        <v>71</v>
      </c>
      <c r="F13" s="97">
        <f t="shared" si="0"/>
        <v>0</v>
      </c>
      <c r="G13" s="98" t="s">
        <v>71</v>
      </c>
      <c r="H13" s="97" t="s">
        <v>71</v>
      </c>
    </row>
    <row r="14" spans="1:8" ht="19.5" customHeight="1">
      <c r="A14" s="92" t="s">
        <v>71</v>
      </c>
      <c r="B14" s="92" t="s">
        <v>71</v>
      </c>
      <c r="C14" s="92" t="s">
        <v>71</v>
      </c>
      <c r="D14" s="92" t="s">
        <v>71</v>
      </c>
      <c r="E14" s="92" t="s">
        <v>71</v>
      </c>
      <c r="F14" s="97">
        <f t="shared" si="0"/>
        <v>0</v>
      </c>
      <c r="G14" s="98" t="s">
        <v>71</v>
      </c>
      <c r="H14" s="97" t="s">
        <v>71</v>
      </c>
    </row>
    <row r="15" spans="1:8" ht="19.5" customHeight="1">
      <c r="A15" s="92" t="s">
        <v>71</v>
      </c>
      <c r="B15" s="92" t="s">
        <v>71</v>
      </c>
      <c r="C15" s="92" t="s">
        <v>71</v>
      </c>
      <c r="D15" s="92" t="s">
        <v>71</v>
      </c>
      <c r="E15" s="92" t="s">
        <v>71</v>
      </c>
      <c r="F15" s="97">
        <f t="shared" si="0"/>
        <v>0</v>
      </c>
      <c r="G15" s="98" t="s">
        <v>71</v>
      </c>
      <c r="H15" s="97" t="s">
        <v>71</v>
      </c>
    </row>
    <row r="16" spans="1:8" ht="19.5" customHeight="1">
      <c r="A16" s="92" t="s">
        <v>71</v>
      </c>
      <c r="B16" s="92" t="s">
        <v>71</v>
      </c>
      <c r="C16" s="92" t="s">
        <v>71</v>
      </c>
      <c r="D16" s="92" t="s">
        <v>71</v>
      </c>
      <c r="E16" s="92" t="s">
        <v>71</v>
      </c>
      <c r="F16" s="97">
        <f t="shared" si="0"/>
        <v>0</v>
      </c>
      <c r="G16" s="98" t="s">
        <v>71</v>
      </c>
      <c r="H16" s="97"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366</v>
      </c>
    </row>
    <row r="2" spans="1:8" ht="25.5" customHeight="1">
      <c r="A2" s="54" t="s">
        <v>367</v>
      </c>
      <c r="B2" s="54"/>
      <c r="C2" s="54"/>
      <c r="D2" s="54"/>
      <c r="E2" s="54"/>
      <c r="F2" s="54"/>
      <c r="G2" s="54"/>
      <c r="H2" s="54"/>
    </row>
    <row r="3" spans="1:8" ht="19.5" customHeight="1">
      <c r="A3" s="79" t="s">
        <v>0</v>
      </c>
      <c r="B3" s="80"/>
      <c r="C3" s="80"/>
      <c r="D3" s="80"/>
      <c r="E3" s="80"/>
      <c r="F3" s="80"/>
      <c r="G3" s="80"/>
      <c r="H3" s="78" t="s">
        <v>5</v>
      </c>
    </row>
    <row r="4" spans="1:8" ht="19.5" customHeight="1">
      <c r="A4" s="81" t="s">
        <v>357</v>
      </c>
      <c r="B4" s="81" t="s">
        <v>358</v>
      </c>
      <c r="C4" s="63" t="s">
        <v>359</v>
      </c>
      <c r="D4" s="63"/>
      <c r="E4" s="73"/>
      <c r="F4" s="73"/>
      <c r="G4" s="73"/>
      <c r="H4" s="63"/>
    </row>
    <row r="5" spans="1:8" ht="19.5" customHeight="1">
      <c r="A5" s="81"/>
      <c r="B5" s="81"/>
      <c r="C5" s="82" t="s">
        <v>57</v>
      </c>
      <c r="D5" s="65" t="s">
        <v>222</v>
      </c>
      <c r="E5" s="83" t="s">
        <v>360</v>
      </c>
      <c r="F5" s="84"/>
      <c r="G5" s="85"/>
      <c r="H5" s="86" t="s">
        <v>227</v>
      </c>
    </row>
    <row r="6" spans="1:8" ht="33.75" customHeight="1">
      <c r="A6" s="71"/>
      <c r="B6" s="71"/>
      <c r="C6" s="87"/>
      <c r="D6" s="72"/>
      <c r="E6" s="88" t="s">
        <v>157</v>
      </c>
      <c r="F6" s="89" t="s">
        <v>361</v>
      </c>
      <c r="G6" s="90" t="s">
        <v>362</v>
      </c>
      <c r="H6" s="91"/>
    </row>
    <row r="7" spans="1:8" ht="19.5" customHeight="1">
      <c r="A7" s="92" t="s">
        <v>71</v>
      </c>
      <c r="B7" s="92" t="s">
        <v>71</v>
      </c>
      <c r="C7" s="93"/>
      <c r="D7" s="94" t="s">
        <v>71</v>
      </c>
      <c r="E7" s="94"/>
      <c r="F7" s="94" t="s">
        <v>71</v>
      </c>
      <c r="G7" s="95" t="s">
        <v>71</v>
      </c>
      <c r="H7" s="96" t="s">
        <v>71</v>
      </c>
    </row>
    <row r="8" spans="1:8" ht="19.5" customHeight="1">
      <c r="A8" s="92" t="s">
        <v>71</v>
      </c>
      <c r="B8" s="92" t="s">
        <v>71</v>
      </c>
      <c r="C8" s="93"/>
      <c r="D8" s="94" t="s">
        <v>71</v>
      </c>
      <c r="E8" s="94"/>
      <c r="F8" s="94" t="s">
        <v>71</v>
      </c>
      <c r="G8" s="95" t="s">
        <v>71</v>
      </c>
      <c r="H8" s="96" t="s">
        <v>71</v>
      </c>
    </row>
    <row r="9" spans="1:8" ht="19.5" customHeight="1">
      <c r="A9" s="92" t="s">
        <v>71</v>
      </c>
      <c r="B9" s="92" t="s">
        <v>71</v>
      </c>
      <c r="C9" s="93"/>
      <c r="D9" s="94" t="s">
        <v>71</v>
      </c>
      <c r="E9" s="94"/>
      <c r="F9" s="94" t="s">
        <v>71</v>
      </c>
      <c r="G9" s="95" t="s">
        <v>71</v>
      </c>
      <c r="H9" s="96" t="s">
        <v>71</v>
      </c>
    </row>
    <row r="10" spans="1:8" ht="19.5" customHeight="1">
      <c r="A10" s="92" t="s">
        <v>71</v>
      </c>
      <c r="B10" s="92" t="s">
        <v>71</v>
      </c>
      <c r="C10" s="93"/>
      <c r="D10" s="94" t="s">
        <v>71</v>
      </c>
      <c r="E10" s="94"/>
      <c r="F10" s="94" t="s">
        <v>71</v>
      </c>
      <c r="G10" s="95" t="s">
        <v>71</v>
      </c>
      <c r="H10" s="96" t="s">
        <v>71</v>
      </c>
    </row>
    <row r="11" spans="1:8" ht="19.5" customHeight="1">
      <c r="A11" s="92" t="s">
        <v>71</v>
      </c>
      <c r="B11" s="92" t="s">
        <v>71</v>
      </c>
      <c r="C11" s="93"/>
      <c r="D11" s="94" t="s">
        <v>71</v>
      </c>
      <c r="E11" s="94"/>
      <c r="F11" s="94" t="s">
        <v>71</v>
      </c>
      <c r="G11" s="95" t="s">
        <v>71</v>
      </c>
      <c r="H11" s="96" t="s">
        <v>71</v>
      </c>
    </row>
    <row r="12" spans="1:8" ht="19.5" customHeight="1">
      <c r="A12" s="92" t="s">
        <v>71</v>
      </c>
      <c r="B12" s="92" t="s">
        <v>71</v>
      </c>
      <c r="C12" s="93"/>
      <c r="D12" s="94" t="s">
        <v>71</v>
      </c>
      <c r="E12" s="94"/>
      <c r="F12" s="94" t="s">
        <v>71</v>
      </c>
      <c r="G12" s="95" t="s">
        <v>71</v>
      </c>
      <c r="H12" s="96" t="s">
        <v>71</v>
      </c>
    </row>
    <row r="13" spans="1:8" ht="19.5" customHeight="1">
      <c r="A13" s="92" t="s">
        <v>71</v>
      </c>
      <c r="B13" s="92" t="s">
        <v>71</v>
      </c>
      <c r="C13" s="93"/>
      <c r="D13" s="94" t="s">
        <v>71</v>
      </c>
      <c r="E13" s="94"/>
      <c r="F13" s="94" t="s">
        <v>71</v>
      </c>
      <c r="G13" s="95" t="s">
        <v>71</v>
      </c>
      <c r="H13" s="96" t="s">
        <v>71</v>
      </c>
    </row>
    <row r="14" spans="1:8" ht="19.5" customHeight="1">
      <c r="A14" s="92" t="s">
        <v>71</v>
      </c>
      <c r="B14" s="92" t="s">
        <v>71</v>
      </c>
      <c r="C14" s="93"/>
      <c r="D14" s="94" t="s">
        <v>71</v>
      </c>
      <c r="E14" s="94"/>
      <c r="F14" s="94" t="s">
        <v>71</v>
      </c>
      <c r="G14" s="95" t="s">
        <v>71</v>
      </c>
      <c r="H14" s="96" t="s">
        <v>71</v>
      </c>
    </row>
    <row r="15" spans="1:8" ht="19.5" customHeight="1">
      <c r="A15" s="92" t="s">
        <v>71</v>
      </c>
      <c r="B15" s="92" t="s">
        <v>71</v>
      </c>
      <c r="C15" s="93"/>
      <c r="D15" s="94" t="s">
        <v>71</v>
      </c>
      <c r="E15" s="94"/>
      <c r="F15" s="94" t="s">
        <v>71</v>
      </c>
      <c r="G15" s="95" t="s">
        <v>71</v>
      </c>
      <c r="H15" s="96" t="s">
        <v>71</v>
      </c>
    </row>
    <row r="16" spans="1:8" ht="19.5" customHeight="1">
      <c r="A16" s="92" t="s">
        <v>71</v>
      </c>
      <c r="B16" s="92" t="s">
        <v>71</v>
      </c>
      <c r="C16" s="93"/>
      <c r="D16" s="94" t="s">
        <v>71</v>
      </c>
      <c r="E16" s="94"/>
      <c r="F16" s="94" t="s">
        <v>71</v>
      </c>
      <c r="G16" s="95" t="s">
        <v>71</v>
      </c>
      <c r="H16" s="96"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368</v>
      </c>
    </row>
    <row r="2" spans="1:8" ht="19.5" customHeight="1">
      <c r="A2" s="54" t="s">
        <v>369</v>
      </c>
      <c r="B2" s="54"/>
      <c r="C2" s="54"/>
      <c r="D2" s="54"/>
      <c r="E2" s="54"/>
      <c r="F2" s="54"/>
      <c r="G2" s="54"/>
      <c r="H2" s="54"/>
    </row>
    <row r="3" spans="1:8" ht="19.5" customHeight="1">
      <c r="A3" s="55" t="s">
        <v>0</v>
      </c>
      <c r="B3" s="56"/>
      <c r="C3" s="56"/>
      <c r="D3" s="56"/>
      <c r="E3" s="56"/>
      <c r="F3" s="57"/>
      <c r="G3" s="57"/>
      <c r="H3" s="58" t="s">
        <v>5</v>
      </c>
    </row>
    <row r="4" spans="1:8" ht="19.5" customHeight="1">
      <c r="A4" s="59" t="s">
        <v>56</v>
      </c>
      <c r="B4" s="60"/>
      <c r="C4" s="60"/>
      <c r="D4" s="60"/>
      <c r="E4" s="61"/>
      <c r="F4" s="62" t="s">
        <v>370</v>
      </c>
      <c r="G4" s="63"/>
      <c r="H4" s="63"/>
    </row>
    <row r="5" spans="1:8" ht="19.5" customHeight="1">
      <c r="A5" s="59" t="s">
        <v>65</v>
      </c>
      <c r="B5" s="60"/>
      <c r="C5" s="61"/>
      <c r="D5" s="64" t="s">
        <v>66</v>
      </c>
      <c r="E5" s="65" t="s">
        <v>101</v>
      </c>
      <c r="F5" s="66" t="s">
        <v>57</v>
      </c>
      <c r="G5" s="66" t="s">
        <v>97</v>
      </c>
      <c r="H5" s="63" t="s">
        <v>98</v>
      </c>
    </row>
    <row r="6" spans="1:8" ht="19.5" customHeight="1">
      <c r="A6" s="67" t="s">
        <v>68</v>
      </c>
      <c r="B6" s="68" t="s">
        <v>69</v>
      </c>
      <c r="C6" s="69" t="s">
        <v>70</v>
      </c>
      <c r="D6" s="70"/>
      <c r="E6" s="71"/>
      <c r="F6" s="72"/>
      <c r="G6" s="72"/>
      <c r="H6" s="73"/>
    </row>
    <row r="7" spans="1:8" ht="19.5" customHeight="1">
      <c r="A7" s="74" t="s">
        <v>71</v>
      </c>
      <c r="B7" s="74" t="s">
        <v>71</v>
      </c>
      <c r="C7" s="74" t="s">
        <v>71</v>
      </c>
      <c r="D7" s="74" t="s">
        <v>71</v>
      </c>
      <c r="E7" s="74" t="s">
        <v>71</v>
      </c>
      <c r="F7" s="75" t="s">
        <v>71</v>
      </c>
      <c r="G7" s="75"/>
      <c r="H7" s="75"/>
    </row>
    <row r="8" spans="1:8" ht="19.5" customHeight="1">
      <c r="A8" s="74" t="s">
        <v>71</v>
      </c>
      <c r="B8" s="74" t="s">
        <v>71</v>
      </c>
      <c r="C8" s="74" t="s">
        <v>71</v>
      </c>
      <c r="D8" s="74" t="s">
        <v>71</v>
      </c>
      <c r="E8" s="74" t="s">
        <v>71</v>
      </c>
      <c r="F8" s="75" t="s">
        <v>71</v>
      </c>
      <c r="G8" s="75"/>
      <c r="H8" s="75"/>
    </row>
    <row r="9" spans="1:8" ht="19.5" customHeight="1">
      <c r="A9" s="74" t="s">
        <v>71</v>
      </c>
      <c r="B9" s="74" t="s">
        <v>71</v>
      </c>
      <c r="C9" s="74" t="s">
        <v>71</v>
      </c>
      <c r="D9" s="74" t="s">
        <v>71</v>
      </c>
      <c r="E9" s="74" t="s">
        <v>71</v>
      </c>
      <c r="F9" s="75" t="s">
        <v>71</v>
      </c>
      <c r="G9" s="75"/>
      <c r="H9" s="75"/>
    </row>
    <row r="10" spans="1:8" ht="19.5" customHeight="1">
      <c r="A10" s="74" t="s">
        <v>71</v>
      </c>
      <c r="B10" s="74" t="s">
        <v>71</v>
      </c>
      <c r="C10" s="74" t="s">
        <v>71</v>
      </c>
      <c r="D10" s="74" t="s">
        <v>71</v>
      </c>
      <c r="E10" s="74" t="s">
        <v>71</v>
      </c>
      <c r="F10" s="75" t="s">
        <v>71</v>
      </c>
      <c r="G10" s="75"/>
      <c r="H10" s="75"/>
    </row>
    <row r="11" spans="1:8" ht="19.5" customHeight="1">
      <c r="A11" s="74" t="s">
        <v>71</v>
      </c>
      <c r="B11" s="74" t="s">
        <v>71</v>
      </c>
      <c r="C11" s="74" t="s">
        <v>71</v>
      </c>
      <c r="D11" s="74" t="s">
        <v>71</v>
      </c>
      <c r="E11" s="74" t="s">
        <v>71</v>
      </c>
      <c r="F11" s="75" t="s">
        <v>71</v>
      </c>
      <c r="G11" s="75"/>
      <c r="H11" s="75"/>
    </row>
    <row r="12" spans="1:8" ht="19.5" customHeight="1">
      <c r="A12" s="74" t="s">
        <v>71</v>
      </c>
      <c r="B12" s="74" t="s">
        <v>71</v>
      </c>
      <c r="C12" s="74" t="s">
        <v>71</v>
      </c>
      <c r="D12" s="74" t="s">
        <v>71</v>
      </c>
      <c r="E12" s="74" t="s">
        <v>71</v>
      </c>
      <c r="F12" s="75" t="s">
        <v>71</v>
      </c>
      <c r="G12" s="75"/>
      <c r="H12" s="75"/>
    </row>
    <row r="13" spans="1:8" ht="19.5" customHeight="1">
      <c r="A13" s="74" t="s">
        <v>71</v>
      </c>
      <c r="B13" s="74" t="s">
        <v>71</v>
      </c>
      <c r="C13" s="74" t="s">
        <v>71</v>
      </c>
      <c r="D13" s="74" t="s">
        <v>71</v>
      </c>
      <c r="E13" s="74" t="s">
        <v>71</v>
      </c>
      <c r="F13" s="75" t="s">
        <v>71</v>
      </c>
      <c r="G13" s="75"/>
      <c r="H13" s="75"/>
    </row>
    <row r="14" spans="1:8" ht="19.5" customHeight="1">
      <c r="A14" s="74" t="s">
        <v>71</v>
      </c>
      <c r="B14" s="74" t="s">
        <v>71</v>
      </c>
      <c r="C14" s="74" t="s">
        <v>71</v>
      </c>
      <c r="D14" s="74" t="s">
        <v>71</v>
      </c>
      <c r="E14" s="74" t="s">
        <v>71</v>
      </c>
      <c r="F14" s="75" t="s">
        <v>71</v>
      </c>
      <c r="G14" s="75"/>
      <c r="H14" s="75"/>
    </row>
    <row r="15" spans="1:8" ht="19.5" customHeight="1">
      <c r="A15" s="74" t="s">
        <v>71</v>
      </c>
      <c r="B15" s="74" t="s">
        <v>71</v>
      </c>
      <c r="C15" s="74" t="s">
        <v>71</v>
      </c>
      <c r="D15" s="74" t="s">
        <v>71</v>
      </c>
      <c r="E15" s="74" t="s">
        <v>71</v>
      </c>
      <c r="F15" s="75" t="s">
        <v>71</v>
      </c>
      <c r="G15" s="75"/>
      <c r="H15" s="75"/>
    </row>
    <row r="16" spans="1:8" ht="19.5" customHeight="1">
      <c r="A16" s="74" t="s">
        <v>71</v>
      </c>
      <c r="B16" s="74" t="s">
        <v>71</v>
      </c>
      <c r="C16" s="74" t="s">
        <v>71</v>
      </c>
      <c r="D16" s="74" t="s">
        <v>71</v>
      </c>
      <c r="E16" s="74" t="s">
        <v>71</v>
      </c>
      <c r="F16" s="75" t="s">
        <v>71</v>
      </c>
      <c r="G16" s="75"/>
      <c r="H16" s="75"/>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75"/>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4"/>
      <c r="B1" s="44"/>
      <c r="C1" s="44"/>
      <c r="D1" s="44"/>
      <c r="E1" s="44"/>
      <c r="F1" s="44"/>
      <c r="G1" s="44"/>
      <c r="H1" s="44"/>
      <c r="I1" s="44"/>
      <c r="J1" s="44"/>
      <c r="K1" s="44"/>
      <c r="L1" s="44"/>
    </row>
    <row r="2" spans="1:12" ht="20.25">
      <c r="A2" s="45" t="s">
        <v>371</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372</v>
      </c>
      <c r="B4" s="47" t="s">
        <v>373</v>
      </c>
      <c r="C4" s="47"/>
      <c r="D4" s="47"/>
      <c r="E4" s="47" t="s">
        <v>374</v>
      </c>
      <c r="F4" s="47" t="s">
        <v>375</v>
      </c>
      <c r="G4" s="47" t="s">
        <v>376</v>
      </c>
      <c r="H4" s="47" t="s">
        <v>376</v>
      </c>
      <c r="I4" s="47" t="s">
        <v>376</v>
      </c>
      <c r="J4" s="47" t="s">
        <v>376</v>
      </c>
      <c r="K4" s="47" t="s">
        <v>376</v>
      </c>
      <c r="L4" s="47" t="s">
        <v>376</v>
      </c>
    </row>
    <row r="5" spans="1:12" ht="12">
      <c r="A5" s="47"/>
      <c r="B5" s="47" t="s">
        <v>377</v>
      </c>
      <c r="C5" s="47" t="s">
        <v>378</v>
      </c>
      <c r="D5" s="47" t="s">
        <v>379</v>
      </c>
      <c r="E5" s="47"/>
      <c r="F5" s="47"/>
      <c r="G5" s="47" t="s">
        <v>380</v>
      </c>
      <c r="H5" s="47" t="s">
        <v>380</v>
      </c>
      <c r="I5" s="48" t="s">
        <v>381</v>
      </c>
      <c r="J5" s="48" t="s">
        <v>381</v>
      </c>
      <c r="K5" s="48" t="s">
        <v>382</v>
      </c>
      <c r="L5" s="48" t="s">
        <v>382</v>
      </c>
    </row>
    <row r="6" spans="1:12" ht="12">
      <c r="A6" s="47"/>
      <c r="B6" s="47"/>
      <c r="C6" s="47"/>
      <c r="D6" s="47"/>
      <c r="E6" s="47"/>
      <c r="F6" s="47"/>
      <c r="G6" s="47" t="s">
        <v>383</v>
      </c>
      <c r="H6" s="48" t="s">
        <v>384</v>
      </c>
      <c r="I6" s="48" t="s">
        <v>383</v>
      </c>
      <c r="J6" s="48" t="s">
        <v>384</v>
      </c>
      <c r="K6" s="48" t="s">
        <v>383</v>
      </c>
      <c r="L6" s="48" t="s">
        <v>384</v>
      </c>
    </row>
    <row r="7" spans="1:12" ht="12">
      <c r="A7" s="49" t="s">
        <v>57</v>
      </c>
      <c r="B7" s="50">
        <v>358</v>
      </c>
      <c r="C7" s="50">
        <v>358</v>
      </c>
      <c r="D7" s="50">
        <v>0</v>
      </c>
      <c r="E7" s="49" t="s">
        <v>71</v>
      </c>
      <c r="F7" s="49" t="s">
        <v>71</v>
      </c>
      <c r="G7" s="49" t="s">
        <v>71</v>
      </c>
      <c r="H7" s="49" t="s">
        <v>71</v>
      </c>
      <c r="I7" s="49" t="s">
        <v>71</v>
      </c>
      <c r="J7" s="49" t="s">
        <v>71</v>
      </c>
      <c r="K7" s="49" t="s">
        <v>71</v>
      </c>
      <c r="L7" s="49" t="s">
        <v>71</v>
      </c>
    </row>
    <row r="8" spans="1:12" ht="12">
      <c r="A8" s="49" t="s">
        <v>385</v>
      </c>
      <c r="B8" s="50">
        <v>358</v>
      </c>
      <c r="C8" s="50">
        <v>358</v>
      </c>
      <c r="D8" s="50">
        <v>0</v>
      </c>
      <c r="E8" s="49" t="s">
        <v>71</v>
      </c>
      <c r="F8" s="49" t="s">
        <v>71</v>
      </c>
      <c r="G8" s="49" t="s">
        <v>71</v>
      </c>
      <c r="H8" s="49" t="s">
        <v>71</v>
      </c>
      <c r="I8" s="49" t="s">
        <v>71</v>
      </c>
      <c r="J8" s="49" t="s">
        <v>71</v>
      </c>
      <c r="K8" s="49" t="s">
        <v>71</v>
      </c>
      <c r="L8" s="49" t="s">
        <v>71</v>
      </c>
    </row>
    <row r="9" spans="1:12" ht="12">
      <c r="A9" s="49" t="s">
        <v>386</v>
      </c>
      <c r="B9" s="50">
        <v>358</v>
      </c>
      <c r="C9" s="50">
        <v>358</v>
      </c>
      <c r="D9" s="50">
        <v>0</v>
      </c>
      <c r="E9" s="49" t="s">
        <v>71</v>
      </c>
      <c r="F9" s="49" t="s">
        <v>71</v>
      </c>
      <c r="G9" s="49" t="s">
        <v>71</v>
      </c>
      <c r="H9" s="49" t="s">
        <v>71</v>
      </c>
      <c r="I9" s="49" t="s">
        <v>71</v>
      </c>
      <c r="J9" s="49" t="s">
        <v>71</v>
      </c>
      <c r="K9" s="49" t="s">
        <v>71</v>
      </c>
      <c r="L9" s="49" t="s">
        <v>71</v>
      </c>
    </row>
    <row r="10" spans="1:12" ht="336">
      <c r="A10" s="49" t="s">
        <v>344</v>
      </c>
      <c r="B10" s="50">
        <v>40</v>
      </c>
      <c r="C10" s="50">
        <v>40</v>
      </c>
      <c r="D10" s="50">
        <v>0</v>
      </c>
      <c r="E10" s="49" t="s">
        <v>387</v>
      </c>
      <c r="F10" s="49" t="s">
        <v>388</v>
      </c>
      <c r="G10" s="49" t="s">
        <v>389</v>
      </c>
      <c r="H10" s="49" t="s">
        <v>390</v>
      </c>
      <c r="I10" s="49" t="s">
        <v>391</v>
      </c>
      <c r="J10" s="49" t="s">
        <v>392</v>
      </c>
      <c r="K10" s="49" t="s">
        <v>393</v>
      </c>
      <c r="L10" s="49" t="s">
        <v>394</v>
      </c>
    </row>
    <row r="11" spans="1:12" ht="24">
      <c r="A11" s="49" t="s">
        <v>395</v>
      </c>
      <c r="B11" s="50">
        <v>0</v>
      </c>
      <c r="C11" s="50">
        <v>0</v>
      </c>
      <c r="D11" s="50">
        <v>0</v>
      </c>
      <c r="E11" s="49" t="s">
        <v>71</v>
      </c>
      <c r="F11" s="49" t="s">
        <v>71</v>
      </c>
      <c r="G11" s="49" t="s">
        <v>391</v>
      </c>
      <c r="H11" s="49" t="s">
        <v>396</v>
      </c>
      <c r="I11" s="49" t="s">
        <v>71</v>
      </c>
      <c r="J11" s="49" t="s">
        <v>71</v>
      </c>
      <c r="K11" s="49" t="s">
        <v>71</v>
      </c>
      <c r="L11" s="49" t="s">
        <v>71</v>
      </c>
    </row>
    <row r="12" spans="1:12" ht="48">
      <c r="A12" s="49" t="s">
        <v>395</v>
      </c>
      <c r="B12" s="50">
        <v>0</v>
      </c>
      <c r="C12" s="50">
        <v>0</v>
      </c>
      <c r="D12" s="50">
        <v>0</v>
      </c>
      <c r="E12" s="49" t="s">
        <v>71</v>
      </c>
      <c r="F12" s="49" t="s">
        <v>71</v>
      </c>
      <c r="G12" s="49" t="s">
        <v>391</v>
      </c>
      <c r="H12" s="49" t="s">
        <v>397</v>
      </c>
      <c r="I12" s="49" t="s">
        <v>71</v>
      </c>
      <c r="J12" s="49" t="s">
        <v>71</v>
      </c>
      <c r="K12" s="49" t="s">
        <v>71</v>
      </c>
      <c r="L12" s="49" t="s">
        <v>71</v>
      </c>
    </row>
    <row r="13" spans="1:12" ht="48">
      <c r="A13" s="49" t="s">
        <v>395</v>
      </c>
      <c r="B13" s="50">
        <v>0</v>
      </c>
      <c r="C13" s="50">
        <v>0</v>
      </c>
      <c r="D13" s="50">
        <v>0</v>
      </c>
      <c r="E13" s="49" t="s">
        <v>71</v>
      </c>
      <c r="F13" s="49" t="s">
        <v>71</v>
      </c>
      <c r="G13" s="49" t="s">
        <v>398</v>
      </c>
      <c r="H13" s="49" t="s">
        <v>399</v>
      </c>
      <c r="I13" s="49" t="s">
        <v>71</v>
      </c>
      <c r="J13" s="49" t="s">
        <v>71</v>
      </c>
      <c r="K13" s="49" t="s">
        <v>71</v>
      </c>
      <c r="L13" s="49" t="s">
        <v>71</v>
      </c>
    </row>
    <row r="14" spans="1:12" ht="132">
      <c r="A14" s="49" t="s">
        <v>395</v>
      </c>
      <c r="B14" s="50">
        <v>0</v>
      </c>
      <c r="C14" s="50">
        <v>0</v>
      </c>
      <c r="D14" s="50">
        <v>0</v>
      </c>
      <c r="E14" s="49" t="s">
        <v>71</v>
      </c>
      <c r="F14" s="49" t="s">
        <v>71</v>
      </c>
      <c r="G14" s="49" t="s">
        <v>400</v>
      </c>
      <c r="H14" s="49" t="s">
        <v>401</v>
      </c>
      <c r="I14" s="49" t="s">
        <v>71</v>
      </c>
      <c r="J14" s="49" t="s">
        <v>71</v>
      </c>
      <c r="K14" s="49" t="s">
        <v>71</v>
      </c>
      <c r="L14" s="49" t="s">
        <v>71</v>
      </c>
    </row>
    <row r="15" spans="1:12" ht="24">
      <c r="A15" s="49" t="s">
        <v>395</v>
      </c>
      <c r="B15" s="50">
        <v>0</v>
      </c>
      <c r="C15" s="50">
        <v>0</v>
      </c>
      <c r="D15" s="50">
        <v>0</v>
      </c>
      <c r="E15" s="49" t="s">
        <v>71</v>
      </c>
      <c r="F15" s="49" t="s">
        <v>71</v>
      </c>
      <c r="G15" s="49" t="s">
        <v>391</v>
      </c>
      <c r="H15" s="49" t="s">
        <v>402</v>
      </c>
      <c r="I15" s="49" t="s">
        <v>71</v>
      </c>
      <c r="J15" s="49" t="s">
        <v>71</v>
      </c>
      <c r="K15" s="49" t="s">
        <v>71</v>
      </c>
      <c r="L15" s="49" t="s">
        <v>71</v>
      </c>
    </row>
    <row r="16" spans="1:12" ht="72">
      <c r="A16" s="49" t="s">
        <v>351</v>
      </c>
      <c r="B16" s="50">
        <v>50</v>
      </c>
      <c r="C16" s="50">
        <v>50</v>
      </c>
      <c r="D16" s="50">
        <v>0</v>
      </c>
      <c r="E16" s="49" t="s">
        <v>403</v>
      </c>
      <c r="F16" s="49" t="s">
        <v>404</v>
      </c>
      <c r="G16" s="49" t="s">
        <v>405</v>
      </c>
      <c r="H16" s="49" t="s">
        <v>406</v>
      </c>
      <c r="I16" s="49" t="s">
        <v>407</v>
      </c>
      <c r="J16" s="49" t="s">
        <v>408</v>
      </c>
      <c r="K16" s="49" t="s">
        <v>409</v>
      </c>
      <c r="L16" s="49" t="s">
        <v>410</v>
      </c>
    </row>
    <row r="17" spans="1:12" ht="24">
      <c r="A17" s="49" t="s">
        <v>395</v>
      </c>
      <c r="B17" s="50">
        <v>0</v>
      </c>
      <c r="C17" s="50">
        <v>0</v>
      </c>
      <c r="D17" s="50">
        <v>0</v>
      </c>
      <c r="E17" s="49" t="s">
        <v>71</v>
      </c>
      <c r="F17" s="49" t="s">
        <v>71</v>
      </c>
      <c r="G17" s="49" t="s">
        <v>411</v>
      </c>
      <c r="H17" s="49" t="s">
        <v>412</v>
      </c>
      <c r="I17" s="49" t="s">
        <v>413</v>
      </c>
      <c r="J17" s="49" t="s">
        <v>414</v>
      </c>
      <c r="K17" s="49" t="s">
        <v>71</v>
      </c>
      <c r="L17" s="49" t="s">
        <v>71</v>
      </c>
    </row>
    <row r="18" spans="1:12" ht="36">
      <c r="A18" s="49" t="s">
        <v>395</v>
      </c>
      <c r="B18" s="50">
        <v>0</v>
      </c>
      <c r="C18" s="50">
        <v>0</v>
      </c>
      <c r="D18" s="50">
        <v>0</v>
      </c>
      <c r="E18" s="49" t="s">
        <v>71</v>
      </c>
      <c r="F18" s="49" t="s">
        <v>71</v>
      </c>
      <c r="G18" s="49" t="s">
        <v>415</v>
      </c>
      <c r="H18" s="49" t="s">
        <v>416</v>
      </c>
      <c r="I18" s="49" t="s">
        <v>71</v>
      </c>
      <c r="J18" s="49" t="s">
        <v>71</v>
      </c>
      <c r="K18" s="49" t="s">
        <v>71</v>
      </c>
      <c r="L18" s="49" t="s">
        <v>71</v>
      </c>
    </row>
    <row r="19" spans="1:12" ht="12">
      <c r="A19" s="49" t="s">
        <v>395</v>
      </c>
      <c r="B19" s="50">
        <v>0</v>
      </c>
      <c r="C19" s="50">
        <v>0</v>
      </c>
      <c r="D19" s="50">
        <v>0</v>
      </c>
      <c r="E19" s="49" t="s">
        <v>71</v>
      </c>
      <c r="F19" s="49" t="s">
        <v>71</v>
      </c>
      <c r="G19" s="49" t="s">
        <v>417</v>
      </c>
      <c r="H19" s="49" t="s">
        <v>418</v>
      </c>
      <c r="I19" s="49" t="s">
        <v>71</v>
      </c>
      <c r="J19" s="49" t="s">
        <v>71</v>
      </c>
      <c r="K19" s="49" t="s">
        <v>71</v>
      </c>
      <c r="L19" s="49" t="s">
        <v>71</v>
      </c>
    </row>
    <row r="20" spans="1:12" ht="60">
      <c r="A20" s="49" t="s">
        <v>352</v>
      </c>
      <c r="B20" s="50">
        <v>20</v>
      </c>
      <c r="C20" s="50">
        <v>20</v>
      </c>
      <c r="D20" s="50">
        <v>0</v>
      </c>
      <c r="E20" s="49" t="s">
        <v>419</v>
      </c>
      <c r="F20" s="49" t="s">
        <v>420</v>
      </c>
      <c r="G20" s="49" t="s">
        <v>421</v>
      </c>
      <c r="H20" s="49" t="s">
        <v>422</v>
      </c>
      <c r="I20" s="49" t="s">
        <v>423</v>
      </c>
      <c r="J20" s="49" t="s">
        <v>424</v>
      </c>
      <c r="K20" s="49" t="s">
        <v>409</v>
      </c>
      <c r="L20" s="49" t="s">
        <v>425</v>
      </c>
    </row>
    <row r="21" spans="1:12" ht="12">
      <c r="A21" s="49" t="s">
        <v>395</v>
      </c>
      <c r="B21" s="50">
        <v>0</v>
      </c>
      <c r="C21" s="50">
        <v>0</v>
      </c>
      <c r="D21" s="50">
        <v>0</v>
      </c>
      <c r="E21" s="49" t="s">
        <v>71</v>
      </c>
      <c r="F21" s="49" t="s">
        <v>71</v>
      </c>
      <c r="G21" s="49" t="s">
        <v>426</v>
      </c>
      <c r="H21" s="49" t="s">
        <v>427</v>
      </c>
      <c r="I21" s="49" t="s">
        <v>71</v>
      </c>
      <c r="J21" s="49" t="s">
        <v>71</v>
      </c>
      <c r="K21" s="49" t="s">
        <v>71</v>
      </c>
      <c r="L21" s="49" t="s">
        <v>71</v>
      </c>
    </row>
    <row r="22" spans="1:12" ht="48">
      <c r="A22" s="49" t="s">
        <v>395</v>
      </c>
      <c r="B22" s="50">
        <v>0</v>
      </c>
      <c r="C22" s="50">
        <v>0</v>
      </c>
      <c r="D22" s="50">
        <v>0</v>
      </c>
      <c r="E22" s="49" t="s">
        <v>71</v>
      </c>
      <c r="F22" s="49" t="s">
        <v>71</v>
      </c>
      <c r="G22" s="49" t="s">
        <v>428</v>
      </c>
      <c r="H22" s="49" t="s">
        <v>429</v>
      </c>
      <c r="I22" s="49" t="s">
        <v>71</v>
      </c>
      <c r="J22" s="49" t="s">
        <v>71</v>
      </c>
      <c r="K22" s="49" t="s">
        <v>71</v>
      </c>
      <c r="L22" s="49" t="s">
        <v>71</v>
      </c>
    </row>
    <row r="23" spans="1:12" ht="96">
      <c r="A23" s="49" t="s">
        <v>342</v>
      </c>
      <c r="B23" s="50">
        <v>5</v>
      </c>
      <c r="C23" s="50">
        <v>5</v>
      </c>
      <c r="D23" s="50">
        <v>0</v>
      </c>
      <c r="E23" s="49" t="s">
        <v>430</v>
      </c>
      <c r="F23" s="49" t="s">
        <v>431</v>
      </c>
      <c r="G23" s="49" t="s">
        <v>432</v>
      </c>
      <c r="H23" s="49" t="s">
        <v>433</v>
      </c>
      <c r="I23" s="49" t="s">
        <v>434</v>
      </c>
      <c r="J23" s="49" t="s">
        <v>435</v>
      </c>
      <c r="K23" s="49" t="s">
        <v>436</v>
      </c>
      <c r="L23" s="49" t="s">
        <v>437</v>
      </c>
    </row>
    <row r="24" spans="1:12" ht="24">
      <c r="A24" s="49" t="s">
        <v>395</v>
      </c>
      <c r="B24" s="50">
        <v>0</v>
      </c>
      <c r="C24" s="50">
        <v>0</v>
      </c>
      <c r="D24" s="50">
        <v>0</v>
      </c>
      <c r="E24" s="49" t="s">
        <v>71</v>
      </c>
      <c r="F24" s="49" t="s">
        <v>71</v>
      </c>
      <c r="G24" s="49" t="s">
        <v>438</v>
      </c>
      <c r="H24" s="49" t="s">
        <v>439</v>
      </c>
      <c r="I24" s="49" t="s">
        <v>440</v>
      </c>
      <c r="J24" s="49" t="s">
        <v>441</v>
      </c>
      <c r="K24" s="49" t="s">
        <v>71</v>
      </c>
      <c r="L24" s="49" t="s">
        <v>71</v>
      </c>
    </row>
    <row r="25" spans="1:12" ht="12">
      <c r="A25" s="49" t="s">
        <v>395</v>
      </c>
      <c r="B25" s="50">
        <v>0</v>
      </c>
      <c r="C25" s="50">
        <v>0</v>
      </c>
      <c r="D25" s="50">
        <v>0</v>
      </c>
      <c r="E25" s="49" t="s">
        <v>71</v>
      </c>
      <c r="F25" s="49" t="s">
        <v>71</v>
      </c>
      <c r="G25" s="49" t="s">
        <v>442</v>
      </c>
      <c r="H25" s="49" t="s">
        <v>443</v>
      </c>
      <c r="I25" s="49" t="s">
        <v>71</v>
      </c>
      <c r="J25" s="49" t="s">
        <v>71</v>
      </c>
      <c r="K25" s="49" t="s">
        <v>71</v>
      </c>
      <c r="L25" s="49" t="s">
        <v>71</v>
      </c>
    </row>
    <row r="26" spans="1:12" ht="24">
      <c r="A26" s="49" t="s">
        <v>395</v>
      </c>
      <c r="B26" s="50">
        <v>0</v>
      </c>
      <c r="C26" s="50">
        <v>0</v>
      </c>
      <c r="D26" s="50">
        <v>0</v>
      </c>
      <c r="E26" s="49" t="s">
        <v>71</v>
      </c>
      <c r="F26" s="49" t="s">
        <v>71</v>
      </c>
      <c r="G26" s="49" t="s">
        <v>421</v>
      </c>
      <c r="H26" s="49" t="s">
        <v>444</v>
      </c>
      <c r="I26" s="49" t="s">
        <v>71</v>
      </c>
      <c r="J26" s="49" t="s">
        <v>71</v>
      </c>
      <c r="K26" s="49" t="s">
        <v>71</v>
      </c>
      <c r="L26" s="49" t="s">
        <v>71</v>
      </c>
    </row>
    <row r="27" spans="1:12" ht="168">
      <c r="A27" s="49" t="s">
        <v>349</v>
      </c>
      <c r="B27" s="50">
        <v>50</v>
      </c>
      <c r="C27" s="50">
        <v>50</v>
      </c>
      <c r="D27" s="50">
        <v>0</v>
      </c>
      <c r="E27" s="49" t="s">
        <v>445</v>
      </c>
      <c r="F27" s="49" t="s">
        <v>446</v>
      </c>
      <c r="G27" s="49" t="s">
        <v>447</v>
      </c>
      <c r="H27" s="49" t="s">
        <v>448</v>
      </c>
      <c r="I27" s="49" t="s">
        <v>449</v>
      </c>
      <c r="J27" s="49" t="s">
        <v>450</v>
      </c>
      <c r="K27" s="49" t="s">
        <v>451</v>
      </c>
      <c r="L27" s="49" t="s">
        <v>452</v>
      </c>
    </row>
    <row r="28" spans="1:12" ht="36">
      <c r="A28" s="49" t="s">
        <v>395</v>
      </c>
      <c r="B28" s="50">
        <v>0</v>
      </c>
      <c r="C28" s="50">
        <v>0</v>
      </c>
      <c r="D28" s="50">
        <v>0</v>
      </c>
      <c r="E28" s="49" t="s">
        <v>71</v>
      </c>
      <c r="F28" s="49" t="s">
        <v>71</v>
      </c>
      <c r="G28" s="49" t="s">
        <v>453</v>
      </c>
      <c r="H28" s="49" t="s">
        <v>454</v>
      </c>
      <c r="I28" s="49" t="s">
        <v>455</v>
      </c>
      <c r="J28" s="49" t="s">
        <v>456</v>
      </c>
      <c r="K28" s="49" t="s">
        <v>71</v>
      </c>
      <c r="L28" s="49" t="s">
        <v>71</v>
      </c>
    </row>
    <row r="29" spans="1:12" ht="24">
      <c r="A29" s="49" t="s">
        <v>395</v>
      </c>
      <c r="B29" s="50">
        <v>0</v>
      </c>
      <c r="C29" s="50">
        <v>0</v>
      </c>
      <c r="D29" s="50">
        <v>0</v>
      </c>
      <c r="E29" s="49" t="s">
        <v>71</v>
      </c>
      <c r="F29" s="49" t="s">
        <v>71</v>
      </c>
      <c r="G29" s="49" t="s">
        <v>457</v>
      </c>
      <c r="H29" s="49" t="s">
        <v>458</v>
      </c>
      <c r="I29" s="49" t="s">
        <v>71</v>
      </c>
      <c r="J29" s="49" t="s">
        <v>71</v>
      </c>
      <c r="K29" s="49" t="s">
        <v>71</v>
      </c>
      <c r="L29" s="49" t="s">
        <v>71</v>
      </c>
    </row>
    <row r="30" spans="1:12" ht="24">
      <c r="A30" s="49" t="s">
        <v>395</v>
      </c>
      <c r="B30" s="50">
        <v>0</v>
      </c>
      <c r="C30" s="50">
        <v>0</v>
      </c>
      <c r="D30" s="50">
        <v>0</v>
      </c>
      <c r="E30" s="49" t="s">
        <v>71</v>
      </c>
      <c r="F30" s="49" t="s">
        <v>71</v>
      </c>
      <c r="G30" s="49" t="s">
        <v>459</v>
      </c>
      <c r="H30" s="49" t="s">
        <v>460</v>
      </c>
      <c r="I30" s="49" t="s">
        <v>71</v>
      </c>
      <c r="J30" s="49" t="s">
        <v>71</v>
      </c>
      <c r="K30" s="49" t="s">
        <v>71</v>
      </c>
      <c r="L30" s="49" t="s">
        <v>71</v>
      </c>
    </row>
    <row r="31" spans="1:12" ht="36">
      <c r="A31" s="49" t="s">
        <v>395</v>
      </c>
      <c r="B31" s="50">
        <v>0</v>
      </c>
      <c r="C31" s="50">
        <v>0</v>
      </c>
      <c r="D31" s="50">
        <v>0</v>
      </c>
      <c r="E31" s="49" t="s">
        <v>71</v>
      </c>
      <c r="F31" s="49" t="s">
        <v>71</v>
      </c>
      <c r="G31" s="49" t="s">
        <v>461</v>
      </c>
      <c r="H31" s="49" t="s">
        <v>462</v>
      </c>
      <c r="I31" s="49" t="s">
        <v>71</v>
      </c>
      <c r="J31" s="49" t="s">
        <v>71</v>
      </c>
      <c r="K31" s="49" t="s">
        <v>71</v>
      </c>
      <c r="L31" s="49" t="s">
        <v>71</v>
      </c>
    </row>
    <row r="32" spans="1:12" ht="132">
      <c r="A32" s="49" t="s">
        <v>343</v>
      </c>
      <c r="B32" s="50">
        <v>10</v>
      </c>
      <c r="C32" s="50">
        <v>10</v>
      </c>
      <c r="D32" s="50">
        <v>0</v>
      </c>
      <c r="E32" s="49" t="s">
        <v>463</v>
      </c>
      <c r="F32" s="49" t="s">
        <v>464</v>
      </c>
      <c r="G32" s="49" t="s">
        <v>421</v>
      </c>
      <c r="H32" s="49" t="s">
        <v>465</v>
      </c>
      <c r="I32" s="49" t="s">
        <v>466</v>
      </c>
      <c r="J32" s="49" t="s">
        <v>467</v>
      </c>
      <c r="K32" s="49" t="s">
        <v>409</v>
      </c>
      <c r="L32" s="49" t="s">
        <v>437</v>
      </c>
    </row>
    <row r="33" spans="1:12" ht="48">
      <c r="A33" s="49" t="s">
        <v>395</v>
      </c>
      <c r="B33" s="50">
        <v>0</v>
      </c>
      <c r="C33" s="50">
        <v>0</v>
      </c>
      <c r="D33" s="50">
        <v>0</v>
      </c>
      <c r="E33" s="49" t="s">
        <v>71</v>
      </c>
      <c r="F33" s="49" t="s">
        <v>71</v>
      </c>
      <c r="G33" s="49" t="s">
        <v>468</v>
      </c>
      <c r="H33" s="49" t="s">
        <v>469</v>
      </c>
      <c r="I33" s="49" t="s">
        <v>470</v>
      </c>
      <c r="J33" s="49" t="s">
        <v>471</v>
      </c>
      <c r="K33" s="49" t="s">
        <v>71</v>
      </c>
      <c r="L33" s="49" t="s">
        <v>71</v>
      </c>
    </row>
    <row r="34" spans="1:12" ht="24">
      <c r="A34" s="49" t="s">
        <v>395</v>
      </c>
      <c r="B34" s="50">
        <v>0</v>
      </c>
      <c r="C34" s="50">
        <v>0</v>
      </c>
      <c r="D34" s="50">
        <v>0</v>
      </c>
      <c r="E34" s="49" t="s">
        <v>71</v>
      </c>
      <c r="F34" s="49" t="s">
        <v>71</v>
      </c>
      <c r="G34" s="49" t="s">
        <v>472</v>
      </c>
      <c r="H34" s="49" t="s">
        <v>473</v>
      </c>
      <c r="I34" s="49" t="s">
        <v>474</v>
      </c>
      <c r="J34" s="49" t="s">
        <v>475</v>
      </c>
      <c r="K34" s="49" t="s">
        <v>71</v>
      </c>
      <c r="L34" s="49" t="s">
        <v>71</v>
      </c>
    </row>
    <row r="35" spans="1:12" ht="72">
      <c r="A35" s="49" t="s">
        <v>395</v>
      </c>
      <c r="B35" s="50">
        <v>0</v>
      </c>
      <c r="C35" s="50">
        <v>0</v>
      </c>
      <c r="D35" s="50">
        <v>0</v>
      </c>
      <c r="E35" s="49" t="s">
        <v>71</v>
      </c>
      <c r="F35" s="49" t="s">
        <v>71</v>
      </c>
      <c r="G35" s="49" t="s">
        <v>476</v>
      </c>
      <c r="H35" s="49" t="s">
        <v>477</v>
      </c>
      <c r="I35" s="49" t="s">
        <v>71</v>
      </c>
      <c r="J35" s="49" t="s">
        <v>71</v>
      </c>
      <c r="K35" s="49" t="s">
        <v>71</v>
      </c>
      <c r="L35" s="49" t="s">
        <v>71</v>
      </c>
    </row>
    <row r="36" spans="1:12" ht="60">
      <c r="A36" s="49" t="s">
        <v>353</v>
      </c>
      <c r="B36" s="50">
        <v>10</v>
      </c>
      <c r="C36" s="50">
        <v>10</v>
      </c>
      <c r="D36" s="50">
        <v>0</v>
      </c>
      <c r="E36" s="49" t="s">
        <v>478</v>
      </c>
      <c r="F36" s="49" t="s">
        <v>479</v>
      </c>
      <c r="G36" s="49" t="s">
        <v>480</v>
      </c>
      <c r="H36" s="49" t="s">
        <v>473</v>
      </c>
      <c r="I36" s="49" t="s">
        <v>481</v>
      </c>
      <c r="J36" s="49" t="s">
        <v>482</v>
      </c>
      <c r="K36" s="49" t="s">
        <v>483</v>
      </c>
      <c r="L36" s="49" t="s">
        <v>484</v>
      </c>
    </row>
    <row r="37" spans="1:12" ht="36">
      <c r="A37" s="49" t="s">
        <v>395</v>
      </c>
      <c r="B37" s="50">
        <v>0</v>
      </c>
      <c r="C37" s="50">
        <v>0</v>
      </c>
      <c r="D37" s="50">
        <v>0</v>
      </c>
      <c r="E37" s="49" t="s">
        <v>71</v>
      </c>
      <c r="F37" s="49" t="s">
        <v>71</v>
      </c>
      <c r="G37" s="49" t="s">
        <v>485</v>
      </c>
      <c r="H37" s="49" t="s">
        <v>486</v>
      </c>
      <c r="I37" s="49" t="s">
        <v>487</v>
      </c>
      <c r="J37" s="49" t="s">
        <v>488</v>
      </c>
      <c r="K37" s="49" t="s">
        <v>71</v>
      </c>
      <c r="L37" s="49" t="s">
        <v>71</v>
      </c>
    </row>
    <row r="38" spans="1:12" ht="12">
      <c r="A38" s="49" t="s">
        <v>395</v>
      </c>
      <c r="B38" s="50">
        <v>0</v>
      </c>
      <c r="C38" s="50">
        <v>0</v>
      </c>
      <c r="D38" s="50">
        <v>0</v>
      </c>
      <c r="E38" s="49" t="s">
        <v>71</v>
      </c>
      <c r="F38" s="49" t="s">
        <v>71</v>
      </c>
      <c r="G38" s="49" t="s">
        <v>489</v>
      </c>
      <c r="H38" s="49" t="s">
        <v>490</v>
      </c>
      <c r="I38" s="49" t="s">
        <v>71</v>
      </c>
      <c r="J38" s="49" t="s">
        <v>71</v>
      </c>
      <c r="K38" s="49" t="s">
        <v>71</v>
      </c>
      <c r="L38" s="49" t="s">
        <v>71</v>
      </c>
    </row>
    <row r="39" spans="1:12" ht="36">
      <c r="A39" s="49" t="s">
        <v>395</v>
      </c>
      <c r="B39" s="50">
        <v>0</v>
      </c>
      <c r="C39" s="50">
        <v>0</v>
      </c>
      <c r="D39" s="50">
        <v>0</v>
      </c>
      <c r="E39" s="49" t="s">
        <v>71</v>
      </c>
      <c r="F39" s="49" t="s">
        <v>71</v>
      </c>
      <c r="G39" s="49" t="s">
        <v>491</v>
      </c>
      <c r="H39" s="49" t="s">
        <v>492</v>
      </c>
      <c r="I39" s="49" t="s">
        <v>71</v>
      </c>
      <c r="J39" s="49" t="s">
        <v>71</v>
      </c>
      <c r="K39" s="49" t="s">
        <v>71</v>
      </c>
      <c r="L39" s="49" t="s">
        <v>71</v>
      </c>
    </row>
    <row r="40" spans="1:12" ht="12">
      <c r="A40" s="49" t="s">
        <v>395</v>
      </c>
      <c r="B40" s="50">
        <v>0</v>
      </c>
      <c r="C40" s="50">
        <v>0</v>
      </c>
      <c r="D40" s="50">
        <v>0</v>
      </c>
      <c r="E40" s="49" t="s">
        <v>71</v>
      </c>
      <c r="F40" s="49" t="s">
        <v>71</v>
      </c>
      <c r="G40" s="49" t="s">
        <v>421</v>
      </c>
      <c r="H40" s="49" t="s">
        <v>396</v>
      </c>
      <c r="I40" s="49" t="s">
        <v>71</v>
      </c>
      <c r="J40" s="49" t="s">
        <v>71</v>
      </c>
      <c r="K40" s="49" t="s">
        <v>71</v>
      </c>
      <c r="L40" s="49" t="s">
        <v>71</v>
      </c>
    </row>
    <row r="41" spans="1:12" ht="144">
      <c r="A41" s="49" t="s">
        <v>350</v>
      </c>
      <c r="B41" s="50">
        <v>30</v>
      </c>
      <c r="C41" s="50">
        <v>30</v>
      </c>
      <c r="D41" s="50">
        <v>0</v>
      </c>
      <c r="E41" s="49" t="s">
        <v>493</v>
      </c>
      <c r="F41" s="49" t="s">
        <v>494</v>
      </c>
      <c r="G41" s="49" t="s">
        <v>495</v>
      </c>
      <c r="H41" s="49" t="s">
        <v>496</v>
      </c>
      <c r="I41" s="49" t="s">
        <v>497</v>
      </c>
      <c r="J41" s="49" t="s">
        <v>498</v>
      </c>
      <c r="K41" s="49" t="s">
        <v>499</v>
      </c>
      <c r="L41" s="49" t="s">
        <v>500</v>
      </c>
    </row>
    <row r="42" spans="1:12" ht="108">
      <c r="A42" s="49" t="s">
        <v>395</v>
      </c>
      <c r="B42" s="50">
        <v>0</v>
      </c>
      <c r="C42" s="50">
        <v>0</v>
      </c>
      <c r="D42" s="50">
        <v>0</v>
      </c>
      <c r="E42" s="49" t="s">
        <v>71</v>
      </c>
      <c r="F42" s="49" t="s">
        <v>71</v>
      </c>
      <c r="G42" s="49" t="s">
        <v>501</v>
      </c>
      <c r="H42" s="49" t="s">
        <v>502</v>
      </c>
      <c r="I42" s="49" t="s">
        <v>497</v>
      </c>
      <c r="J42" s="49" t="s">
        <v>503</v>
      </c>
      <c r="K42" s="49" t="s">
        <v>71</v>
      </c>
      <c r="L42" s="49" t="s">
        <v>71</v>
      </c>
    </row>
    <row r="43" spans="1:12" ht="48">
      <c r="A43" s="49" t="s">
        <v>395</v>
      </c>
      <c r="B43" s="50">
        <v>0</v>
      </c>
      <c r="C43" s="50">
        <v>0</v>
      </c>
      <c r="D43" s="50">
        <v>0</v>
      </c>
      <c r="E43" s="49" t="s">
        <v>71</v>
      </c>
      <c r="F43" s="49" t="s">
        <v>71</v>
      </c>
      <c r="G43" s="49" t="s">
        <v>421</v>
      </c>
      <c r="H43" s="49" t="s">
        <v>504</v>
      </c>
      <c r="I43" s="49" t="s">
        <v>497</v>
      </c>
      <c r="J43" s="49" t="s">
        <v>505</v>
      </c>
      <c r="K43" s="49" t="s">
        <v>71</v>
      </c>
      <c r="L43" s="49" t="s">
        <v>71</v>
      </c>
    </row>
    <row r="44" spans="1:12" ht="48">
      <c r="A44" s="49" t="s">
        <v>395</v>
      </c>
      <c r="B44" s="50">
        <v>0</v>
      </c>
      <c r="C44" s="50">
        <v>0</v>
      </c>
      <c r="D44" s="50">
        <v>0</v>
      </c>
      <c r="E44" s="49" t="s">
        <v>71</v>
      </c>
      <c r="F44" s="49" t="s">
        <v>71</v>
      </c>
      <c r="G44" s="49" t="s">
        <v>506</v>
      </c>
      <c r="H44" s="49" t="s">
        <v>507</v>
      </c>
      <c r="I44" s="49" t="s">
        <v>497</v>
      </c>
      <c r="J44" s="49" t="s">
        <v>508</v>
      </c>
      <c r="K44" s="49" t="s">
        <v>71</v>
      </c>
      <c r="L44" s="49" t="s">
        <v>71</v>
      </c>
    </row>
    <row r="45" spans="1:12" ht="24">
      <c r="A45" s="49" t="s">
        <v>395</v>
      </c>
      <c r="B45" s="50">
        <v>0</v>
      </c>
      <c r="C45" s="50">
        <v>0</v>
      </c>
      <c r="D45" s="50">
        <v>0</v>
      </c>
      <c r="E45" s="49" t="s">
        <v>71</v>
      </c>
      <c r="F45" s="49" t="s">
        <v>71</v>
      </c>
      <c r="G45" s="49" t="s">
        <v>509</v>
      </c>
      <c r="H45" s="49" t="s">
        <v>510</v>
      </c>
      <c r="I45" s="49" t="s">
        <v>71</v>
      </c>
      <c r="J45" s="49" t="s">
        <v>71</v>
      </c>
      <c r="K45" s="49" t="s">
        <v>71</v>
      </c>
      <c r="L45" s="49" t="s">
        <v>71</v>
      </c>
    </row>
    <row r="46" spans="1:12" ht="24">
      <c r="A46" s="49" t="s">
        <v>395</v>
      </c>
      <c r="B46" s="50">
        <v>0</v>
      </c>
      <c r="C46" s="50">
        <v>0</v>
      </c>
      <c r="D46" s="50">
        <v>0</v>
      </c>
      <c r="E46" s="49" t="s">
        <v>71</v>
      </c>
      <c r="F46" s="49" t="s">
        <v>71</v>
      </c>
      <c r="G46" s="49" t="s">
        <v>511</v>
      </c>
      <c r="H46" s="49" t="s">
        <v>512</v>
      </c>
      <c r="I46" s="49" t="s">
        <v>71</v>
      </c>
      <c r="J46" s="49" t="s">
        <v>71</v>
      </c>
      <c r="K46" s="49" t="s">
        <v>71</v>
      </c>
      <c r="L46" s="49" t="s">
        <v>71</v>
      </c>
    </row>
    <row r="47" spans="1:12" ht="24">
      <c r="A47" s="49" t="s">
        <v>395</v>
      </c>
      <c r="B47" s="50">
        <v>0</v>
      </c>
      <c r="C47" s="50">
        <v>0</v>
      </c>
      <c r="D47" s="50">
        <v>0</v>
      </c>
      <c r="E47" s="49" t="s">
        <v>71</v>
      </c>
      <c r="F47" s="49" t="s">
        <v>71</v>
      </c>
      <c r="G47" s="49" t="s">
        <v>506</v>
      </c>
      <c r="H47" s="49" t="s">
        <v>513</v>
      </c>
      <c r="I47" s="49" t="s">
        <v>71</v>
      </c>
      <c r="J47" s="49" t="s">
        <v>71</v>
      </c>
      <c r="K47" s="49" t="s">
        <v>71</v>
      </c>
      <c r="L47" s="49" t="s">
        <v>71</v>
      </c>
    </row>
    <row r="48" spans="1:12" ht="180">
      <c r="A48" s="49" t="s">
        <v>348</v>
      </c>
      <c r="B48" s="50">
        <v>20</v>
      </c>
      <c r="C48" s="50">
        <v>20</v>
      </c>
      <c r="D48" s="50">
        <v>0</v>
      </c>
      <c r="E48" s="49" t="s">
        <v>514</v>
      </c>
      <c r="F48" s="49" t="s">
        <v>515</v>
      </c>
      <c r="G48" s="49" t="s">
        <v>516</v>
      </c>
      <c r="H48" s="49" t="s">
        <v>517</v>
      </c>
      <c r="I48" s="49" t="s">
        <v>71</v>
      </c>
      <c r="J48" s="49" t="s">
        <v>71</v>
      </c>
      <c r="K48" s="49" t="s">
        <v>409</v>
      </c>
      <c r="L48" s="49" t="s">
        <v>518</v>
      </c>
    </row>
    <row r="49" spans="1:12" ht="12">
      <c r="A49" s="49" t="s">
        <v>395</v>
      </c>
      <c r="B49" s="50">
        <v>0</v>
      </c>
      <c r="C49" s="50">
        <v>0</v>
      </c>
      <c r="D49" s="50">
        <v>0</v>
      </c>
      <c r="E49" s="49" t="s">
        <v>71</v>
      </c>
      <c r="F49" s="49" t="s">
        <v>71</v>
      </c>
      <c r="G49" s="49" t="s">
        <v>519</v>
      </c>
      <c r="H49" s="49" t="s">
        <v>520</v>
      </c>
      <c r="I49" s="49" t="s">
        <v>71</v>
      </c>
      <c r="J49" s="49" t="s">
        <v>71</v>
      </c>
      <c r="K49" s="49" t="s">
        <v>71</v>
      </c>
      <c r="L49" s="49" t="s">
        <v>71</v>
      </c>
    </row>
    <row r="50" spans="1:12" ht="24">
      <c r="A50" s="49" t="s">
        <v>395</v>
      </c>
      <c r="B50" s="50">
        <v>0</v>
      </c>
      <c r="C50" s="50">
        <v>0</v>
      </c>
      <c r="D50" s="50">
        <v>0</v>
      </c>
      <c r="E50" s="49" t="s">
        <v>71</v>
      </c>
      <c r="F50" s="49" t="s">
        <v>71</v>
      </c>
      <c r="G50" s="49" t="s">
        <v>521</v>
      </c>
      <c r="H50" s="49" t="s">
        <v>520</v>
      </c>
      <c r="I50" s="49" t="s">
        <v>71</v>
      </c>
      <c r="J50" s="49" t="s">
        <v>71</v>
      </c>
      <c r="K50" s="49" t="s">
        <v>71</v>
      </c>
      <c r="L50" s="49" t="s">
        <v>71</v>
      </c>
    </row>
    <row r="51" spans="1:12" ht="12">
      <c r="A51" s="49" t="s">
        <v>395</v>
      </c>
      <c r="B51" s="50">
        <v>0</v>
      </c>
      <c r="C51" s="50">
        <v>0</v>
      </c>
      <c r="D51" s="50">
        <v>0</v>
      </c>
      <c r="E51" s="49" t="s">
        <v>71</v>
      </c>
      <c r="F51" s="49" t="s">
        <v>71</v>
      </c>
      <c r="G51" s="49" t="s">
        <v>522</v>
      </c>
      <c r="H51" s="49" t="s">
        <v>520</v>
      </c>
      <c r="I51" s="49" t="s">
        <v>71</v>
      </c>
      <c r="J51" s="49" t="s">
        <v>71</v>
      </c>
      <c r="K51" s="49" t="s">
        <v>71</v>
      </c>
      <c r="L51" s="49" t="s">
        <v>71</v>
      </c>
    </row>
    <row r="52" spans="1:12" ht="24">
      <c r="A52" s="49" t="s">
        <v>395</v>
      </c>
      <c r="B52" s="50">
        <v>0</v>
      </c>
      <c r="C52" s="50">
        <v>0</v>
      </c>
      <c r="D52" s="50">
        <v>0</v>
      </c>
      <c r="E52" s="49" t="s">
        <v>71</v>
      </c>
      <c r="F52" s="49" t="s">
        <v>71</v>
      </c>
      <c r="G52" s="49" t="s">
        <v>523</v>
      </c>
      <c r="H52" s="49" t="s">
        <v>524</v>
      </c>
      <c r="I52" s="49" t="s">
        <v>71</v>
      </c>
      <c r="J52" s="49" t="s">
        <v>71</v>
      </c>
      <c r="K52" s="49" t="s">
        <v>71</v>
      </c>
      <c r="L52" s="49" t="s">
        <v>71</v>
      </c>
    </row>
    <row r="53" spans="1:12" ht="24">
      <c r="A53" s="49" t="s">
        <v>395</v>
      </c>
      <c r="B53" s="50">
        <v>0</v>
      </c>
      <c r="C53" s="50">
        <v>0</v>
      </c>
      <c r="D53" s="50">
        <v>0</v>
      </c>
      <c r="E53" s="49" t="s">
        <v>71</v>
      </c>
      <c r="F53" s="49" t="s">
        <v>71</v>
      </c>
      <c r="G53" s="49" t="s">
        <v>525</v>
      </c>
      <c r="H53" s="49" t="s">
        <v>526</v>
      </c>
      <c r="I53" s="49" t="s">
        <v>71</v>
      </c>
      <c r="J53" s="49" t="s">
        <v>71</v>
      </c>
      <c r="K53" s="49" t="s">
        <v>71</v>
      </c>
      <c r="L53" s="49" t="s">
        <v>71</v>
      </c>
    </row>
    <row r="54" spans="1:12" ht="36">
      <c r="A54" s="49" t="s">
        <v>395</v>
      </c>
      <c r="B54" s="50">
        <v>0</v>
      </c>
      <c r="C54" s="50">
        <v>0</v>
      </c>
      <c r="D54" s="50">
        <v>0</v>
      </c>
      <c r="E54" s="49" t="s">
        <v>71</v>
      </c>
      <c r="F54" s="49" t="s">
        <v>71</v>
      </c>
      <c r="G54" s="49" t="s">
        <v>527</v>
      </c>
      <c r="H54" s="49" t="s">
        <v>528</v>
      </c>
      <c r="I54" s="49" t="s">
        <v>71</v>
      </c>
      <c r="J54" s="49" t="s">
        <v>71</v>
      </c>
      <c r="K54" s="49" t="s">
        <v>71</v>
      </c>
      <c r="L54" s="49" t="s">
        <v>71</v>
      </c>
    </row>
    <row r="55" spans="1:12" ht="60">
      <c r="A55" s="49" t="s">
        <v>354</v>
      </c>
      <c r="B55" s="50">
        <v>40</v>
      </c>
      <c r="C55" s="50">
        <v>40</v>
      </c>
      <c r="D55" s="50">
        <v>0</v>
      </c>
      <c r="E55" s="49" t="s">
        <v>529</v>
      </c>
      <c r="F55" s="49" t="s">
        <v>530</v>
      </c>
      <c r="G55" s="49" t="s">
        <v>531</v>
      </c>
      <c r="H55" s="49" t="s">
        <v>532</v>
      </c>
      <c r="I55" s="49" t="s">
        <v>533</v>
      </c>
      <c r="J55" s="49" t="s">
        <v>534</v>
      </c>
      <c r="K55" s="49" t="s">
        <v>71</v>
      </c>
      <c r="L55" s="49" t="s">
        <v>71</v>
      </c>
    </row>
    <row r="56" spans="1:12" ht="12">
      <c r="A56" s="49" t="s">
        <v>395</v>
      </c>
      <c r="B56" s="50">
        <v>0</v>
      </c>
      <c r="C56" s="50">
        <v>0</v>
      </c>
      <c r="D56" s="50">
        <v>0</v>
      </c>
      <c r="E56" s="49" t="s">
        <v>71</v>
      </c>
      <c r="F56" s="49" t="s">
        <v>71</v>
      </c>
      <c r="G56" s="49" t="s">
        <v>421</v>
      </c>
      <c r="H56" s="49" t="s">
        <v>465</v>
      </c>
      <c r="I56" s="49" t="s">
        <v>71</v>
      </c>
      <c r="J56" s="49" t="s">
        <v>71</v>
      </c>
      <c r="K56" s="49" t="s">
        <v>71</v>
      </c>
      <c r="L56" s="49" t="s">
        <v>71</v>
      </c>
    </row>
    <row r="57" spans="1:12" ht="12">
      <c r="A57" s="49" t="s">
        <v>395</v>
      </c>
      <c r="B57" s="50">
        <v>0</v>
      </c>
      <c r="C57" s="50">
        <v>0</v>
      </c>
      <c r="D57" s="50">
        <v>0</v>
      </c>
      <c r="E57" s="49" t="s">
        <v>71</v>
      </c>
      <c r="F57" s="49" t="s">
        <v>71</v>
      </c>
      <c r="G57" s="49" t="s">
        <v>535</v>
      </c>
      <c r="H57" s="49" t="s">
        <v>402</v>
      </c>
      <c r="I57" s="49" t="s">
        <v>71</v>
      </c>
      <c r="J57" s="49" t="s">
        <v>71</v>
      </c>
      <c r="K57" s="49" t="s">
        <v>71</v>
      </c>
      <c r="L57" s="49" t="s">
        <v>71</v>
      </c>
    </row>
    <row r="58" spans="1:12" ht="252">
      <c r="A58" s="49" t="s">
        <v>347</v>
      </c>
      <c r="B58" s="50">
        <v>20</v>
      </c>
      <c r="C58" s="50">
        <v>20</v>
      </c>
      <c r="D58" s="50">
        <v>0</v>
      </c>
      <c r="E58" s="49" t="s">
        <v>536</v>
      </c>
      <c r="F58" s="49" t="s">
        <v>537</v>
      </c>
      <c r="G58" s="49" t="s">
        <v>421</v>
      </c>
      <c r="H58" s="49" t="s">
        <v>538</v>
      </c>
      <c r="I58" s="49" t="s">
        <v>539</v>
      </c>
      <c r="J58" s="49" t="s">
        <v>540</v>
      </c>
      <c r="K58" s="49" t="s">
        <v>409</v>
      </c>
      <c r="L58" s="49" t="s">
        <v>541</v>
      </c>
    </row>
    <row r="59" spans="1:12" ht="48">
      <c r="A59" s="49" t="s">
        <v>395</v>
      </c>
      <c r="B59" s="50">
        <v>0</v>
      </c>
      <c r="C59" s="50">
        <v>0</v>
      </c>
      <c r="D59" s="50">
        <v>0</v>
      </c>
      <c r="E59" s="49" t="s">
        <v>71</v>
      </c>
      <c r="F59" s="49" t="s">
        <v>71</v>
      </c>
      <c r="G59" s="49" t="s">
        <v>453</v>
      </c>
      <c r="H59" s="49" t="s">
        <v>542</v>
      </c>
      <c r="I59" s="49" t="s">
        <v>543</v>
      </c>
      <c r="J59" s="49" t="s">
        <v>544</v>
      </c>
      <c r="K59" s="49" t="s">
        <v>71</v>
      </c>
      <c r="L59" s="49" t="s">
        <v>71</v>
      </c>
    </row>
    <row r="60" spans="1:12" ht="36">
      <c r="A60" s="49" t="s">
        <v>395</v>
      </c>
      <c r="B60" s="50">
        <v>0</v>
      </c>
      <c r="C60" s="50">
        <v>0</v>
      </c>
      <c r="D60" s="50">
        <v>0</v>
      </c>
      <c r="E60" s="49" t="s">
        <v>71</v>
      </c>
      <c r="F60" s="49" t="s">
        <v>71</v>
      </c>
      <c r="G60" s="49" t="s">
        <v>545</v>
      </c>
      <c r="H60" s="49" t="s">
        <v>546</v>
      </c>
      <c r="I60" s="49" t="s">
        <v>71</v>
      </c>
      <c r="J60" s="49" t="s">
        <v>71</v>
      </c>
      <c r="K60" s="49" t="s">
        <v>71</v>
      </c>
      <c r="L60" s="49" t="s">
        <v>71</v>
      </c>
    </row>
    <row r="61" spans="1:12" ht="84">
      <c r="A61" s="49" t="s">
        <v>341</v>
      </c>
      <c r="B61" s="50">
        <v>25</v>
      </c>
      <c r="C61" s="50">
        <v>25</v>
      </c>
      <c r="D61" s="50">
        <v>0</v>
      </c>
      <c r="E61" s="49" t="s">
        <v>547</v>
      </c>
      <c r="F61" s="49" t="s">
        <v>548</v>
      </c>
      <c r="G61" s="49" t="s">
        <v>549</v>
      </c>
      <c r="H61" s="49" t="s">
        <v>550</v>
      </c>
      <c r="I61" s="49" t="s">
        <v>551</v>
      </c>
      <c r="J61" s="49" t="s">
        <v>552</v>
      </c>
      <c r="K61" s="49" t="s">
        <v>553</v>
      </c>
      <c r="L61" s="49" t="s">
        <v>554</v>
      </c>
    </row>
    <row r="62" spans="1:12" ht="60">
      <c r="A62" s="49" t="s">
        <v>395</v>
      </c>
      <c r="B62" s="50">
        <v>0</v>
      </c>
      <c r="C62" s="50">
        <v>0</v>
      </c>
      <c r="D62" s="50">
        <v>0</v>
      </c>
      <c r="E62" s="49" t="s">
        <v>71</v>
      </c>
      <c r="F62" s="49" t="s">
        <v>71</v>
      </c>
      <c r="G62" s="49" t="s">
        <v>555</v>
      </c>
      <c r="H62" s="49" t="s">
        <v>556</v>
      </c>
      <c r="I62" s="49" t="s">
        <v>557</v>
      </c>
      <c r="J62" s="49" t="s">
        <v>558</v>
      </c>
      <c r="K62" s="49" t="s">
        <v>71</v>
      </c>
      <c r="L62" s="49" t="s">
        <v>71</v>
      </c>
    </row>
    <row r="63" spans="1:12" ht="24">
      <c r="A63" s="49" t="s">
        <v>395</v>
      </c>
      <c r="B63" s="50">
        <v>0</v>
      </c>
      <c r="C63" s="50">
        <v>0</v>
      </c>
      <c r="D63" s="50">
        <v>0</v>
      </c>
      <c r="E63" s="49" t="s">
        <v>71</v>
      </c>
      <c r="F63" s="49" t="s">
        <v>71</v>
      </c>
      <c r="G63" s="49" t="s">
        <v>559</v>
      </c>
      <c r="H63" s="49" t="s">
        <v>560</v>
      </c>
      <c r="I63" s="49" t="s">
        <v>561</v>
      </c>
      <c r="J63" s="49" t="s">
        <v>562</v>
      </c>
      <c r="K63" s="49" t="s">
        <v>71</v>
      </c>
      <c r="L63" s="49" t="s">
        <v>71</v>
      </c>
    </row>
    <row r="64" spans="1:12" ht="24">
      <c r="A64" s="49" t="s">
        <v>395</v>
      </c>
      <c r="B64" s="50">
        <v>0</v>
      </c>
      <c r="C64" s="50">
        <v>0</v>
      </c>
      <c r="D64" s="50">
        <v>0</v>
      </c>
      <c r="E64" s="49" t="s">
        <v>71</v>
      </c>
      <c r="F64" s="49" t="s">
        <v>71</v>
      </c>
      <c r="G64" s="49" t="s">
        <v>421</v>
      </c>
      <c r="H64" s="49" t="s">
        <v>396</v>
      </c>
      <c r="I64" s="49" t="s">
        <v>563</v>
      </c>
      <c r="J64" s="49" t="s">
        <v>564</v>
      </c>
      <c r="K64" s="49" t="s">
        <v>71</v>
      </c>
      <c r="L64" s="49" t="s">
        <v>71</v>
      </c>
    </row>
    <row r="65" spans="1:12" ht="72">
      <c r="A65" s="49" t="s">
        <v>395</v>
      </c>
      <c r="B65" s="50">
        <v>0</v>
      </c>
      <c r="C65" s="50">
        <v>0</v>
      </c>
      <c r="D65" s="50">
        <v>0</v>
      </c>
      <c r="E65" s="49" t="s">
        <v>71</v>
      </c>
      <c r="F65" s="49" t="s">
        <v>71</v>
      </c>
      <c r="G65" s="49" t="s">
        <v>71</v>
      </c>
      <c r="H65" s="49" t="s">
        <v>71</v>
      </c>
      <c r="I65" s="49" t="s">
        <v>565</v>
      </c>
      <c r="J65" s="49" t="s">
        <v>566</v>
      </c>
      <c r="K65" s="49" t="s">
        <v>71</v>
      </c>
      <c r="L65" s="49" t="s">
        <v>71</v>
      </c>
    </row>
    <row r="66" spans="1:12" ht="24">
      <c r="A66" s="49" t="s">
        <v>395</v>
      </c>
      <c r="B66" s="50">
        <v>0</v>
      </c>
      <c r="C66" s="50">
        <v>0</v>
      </c>
      <c r="D66" s="50">
        <v>0</v>
      </c>
      <c r="E66" s="49" t="s">
        <v>71</v>
      </c>
      <c r="F66" s="49" t="s">
        <v>71</v>
      </c>
      <c r="G66" s="49" t="s">
        <v>71</v>
      </c>
      <c r="H66" s="49" t="s">
        <v>71</v>
      </c>
      <c r="I66" s="49" t="s">
        <v>487</v>
      </c>
      <c r="J66" s="49" t="s">
        <v>567</v>
      </c>
      <c r="K66" s="49" t="s">
        <v>71</v>
      </c>
      <c r="L66" s="49" t="s">
        <v>71</v>
      </c>
    </row>
    <row r="67" spans="1:12" ht="96">
      <c r="A67" s="49" t="s">
        <v>345</v>
      </c>
      <c r="B67" s="50">
        <v>32</v>
      </c>
      <c r="C67" s="50">
        <v>32</v>
      </c>
      <c r="D67" s="50">
        <v>0</v>
      </c>
      <c r="E67" s="49" t="s">
        <v>568</v>
      </c>
      <c r="F67" s="49" t="s">
        <v>569</v>
      </c>
      <c r="G67" s="49" t="s">
        <v>570</v>
      </c>
      <c r="H67" s="49" t="s">
        <v>571</v>
      </c>
      <c r="I67" s="49" t="s">
        <v>71</v>
      </c>
      <c r="J67" s="49" t="s">
        <v>71</v>
      </c>
      <c r="K67" s="49" t="s">
        <v>71</v>
      </c>
      <c r="L67" s="49" t="s">
        <v>71</v>
      </c>
    </row>
    <row r="68" spans="1:12" ht="12">
      <c r="A68" s="49" t="s">
        <v>395</v>
      </c>
      <c r="B68" s="50">
        <v>0</v>
      </c>
      <c r="C68" s="50">
        <v>0</v>
      </c>
      <c r="D68" s="50">
        <v>0</v>
      </c>
      <c r="E68" s="49" t="s">
        <v>71</v>
      </c>
      <c r="F68" s="49" t="s">
        <v>71</v>
      </c>
      <c r="G68" s="49" t="s">
        <v>421</v>
      </c>
      <c r="H68" s="49" t="s">
        <v>465</v>
      </c>
      <c r="I68" s="49" t="s">
        <v>71</v>
      </c>
      <c r="J68" s="49" t="s">
        <v>71</v>
      </c>
      <c r="K68" s="49" t="s">
        <v>71</v>
      </c>
      <c r="L68" s="49" t="s">
        <v>71</v>
      </c>
    </row>
    <row r="69" spans="1:12" ht="12">
      <c r="A69" s="49" t="s">
        <v>395</v>
      </c>
      <c r="B69" s="50">
        <v>0</v>
      </c>
      <c r="C69" s="50">
        <v>0</v>
      </c>
      <c r="D69" s="50">
        <v>0</v>
      </c>
      <c r="E69" s="49" t="s">
        <v>71</v>
      </c>
      <c r="F69" s="49" t="s">
        <v>71</v>
      </c>
      <c r="G69" s="49" t="s">
        <v>572</v>
      </c>
      <c r="H69" s="49" t="s">
        <v>573</v>
      </c>
      <c r="I69" s="49" t="s">
        <v>71</v>
      </c>
      <c r="J69" s="49" t="s">
        <v>71</v>
      </c>
      <c r="K69" s="49" t="s">
        <v>71</v>
      </c>
      <c r="L69" s="49" t="s">
        <v>71</v>
      </c>
    </row>
    <row r="70" spans="1:12" ht="300">
      <c r="A70" s="49" t="s">
        <v>346</v>
      </c>
      <c r="B70" s="50">
        <v>6</v>
      </c>
      <c r="C70" s="50">
        <v>6</v>
      </c>
      <c r="D70" s="50">
        <v>0</v>
      </c>
      <c r="E70" s="49" t="s">
        <v>574</v>
      </c>
      <c r="F70" s="49" t="s">
        <v>575</v>
      </c>
      <c r="G70" s="49" t="s">
        <v>576</v>
      </c>
      <c r="H70" s="49" t="s">
        <v>577</v>
      </c>
      <c r="I70" s="49" t="s">
        <v>71</v>
      </c>
      <c r="J70" s="49" t="s">
        <v>71</v>
      </c>
      <c r="K70" s="49" t="s">
        <v>409</v>
      </c>
      <c r="L70" s="49" t="s">
        <v>578</v>
      </c>
    </row>
    <row r="71" spans="1:12" ht="12">
      <c r="A71" s="49" t="s">
        <v>395</v>
      </c>
      <c r="B71" s="50">
        <v>0</v>
      </c>
      <c r="C71" s="50">
        <v>0</v>
      </c>
      <c r="D71" s="50">
        <v>0</v>
      </c>
      <c r="E71" s="49" t="s">
        <v>71</v>
      </c>
      <c r="F71" s="49" t="s">
        <v>71</v>
      </c>
      <c r="G71" s="49" t="s">
        <v>421</v>
      </c>
      <c r="H71" s="49" t="s">
        <v>579</v>
      </c>
      <c r="I71" s="49" t="s">
        <v>71</v>
      </c>
      <c r="J71" s="49" t="s">
        <v>71</v>
      </c>
      <c r="K71" s="49" t="s">
        <v>71</v>
      </c>
      <c r="L71" s="49" t="s">
        <v>71</v>
      </c>
    </row>
    <row r="72" spans="1:12" ht="12">
      <c r="A72" s="49" t="s">
        <v>395</v>
      </c>
      <c r="B72" s="50">
        <v>0</v>
      </c>
      <c r="C72" s="50">
        <v>0</v>
      </c>
      <c r="D72" s="50">
        <v>0</v>
      </c>
      <c r="E72" s="49" t="s">
        <v>71</v>
      </c>
      <c r="F72" s="49" t="s">
        <v>71</v>
      </c>
      <c r="G72" s="49" t="s">
        <v>580</v>
      </c>
      <c r="H72" s="49" t="s">
        <v>581</v>
      </c>
      <c r="I72" s="49" t="s">
        <v>71</v>
      </c>
      <c r="J72" s="49" t="s">
        <v>71</v>
      </c>
      <c r="K72" s="49" t="s">
        <v>71</v>
      </c>
      <c r="L72" s="49" t="s">
        <v>71</v>
      </c>
    </row>
    <row r="73" spans="1:12" ht="24">
      <c r="A73" s="49" t="s">
        <v>395</v>
      </c>
      <c r="B73" s="50">
        <v>0</v>
      </c>
      <c r="C73" s="50">
        <v>0</v>
      </c>
      <c r="D73" s="50">
        <v>0</v>
      </c>
      <c r="E73" s="49" t="s">
        <v>71</v>
      </c>
      <c r="F73" s="49" t="s">
        <v>71</v>
      </c>
      <c r="G73" s="49" t="s">
        <v>582</v>
      </c>
      <c r="H73" s="49" t="s">
        <v>583</v>
      </c>
      <c r="I73" s="49" t="s">
        <v>71</v>
      </c>
      <c r="J73" s="49" t="s">
        <v>71</v>
      </c>
      <c r="K73" s="49" t="s">
        <v>71</v>
      </c>
      <c r="L73" s="49" t="s">
        <v>71</v>
      </c>
    </row>
    <row r="74" spans="1:12" ht="24">
      <c r="A74" s="49" t="s">
        <v>395</v>
      </c>
      <c r="B74" s="50">
        <v>0</v>
      </c>
      <c r="C74" s="50">
        <v>0</v>
      </c>
      <c r="D74" s="50">
        <v>0</v>
      </c>
      <c r="E74" s="49" t="s">
        <v>71</v>
      </c>
      <c r="F74" s="49" t="s">
        <v>71</v>
      </c>
      <c r="G74" s="49" t="s">
        <v>584</v>
      </c>
      <c r="H74" s="49" t="s">
        <v>583</v>
      </c>
      <c r="I74" s="49" t="s">
        <v>71</v>
      </c>
      <c r="J74" s="49" t="s">
        <v>71</v>
      </c>
      <c r="K74" s="49" t="s">
        <v>71</v>
      </c>
      <c r="L74" s="49" t="s">
        <v>71</v>
      </c>
    </row>
    <row r="75" spans="1:12" ht="24">
      <c r="A75" s="49" t="s">
        <v>395</v>
      </c>
      <c r="B75" s="50">
        <v>0</v>
      </c>
      <c r="C75" s="50">
        <v>0</v>
      </c>
      <c r="D75" s="50">
        <v>0</v>
      </c>
      <c r="E75" s="49" t="s">
        <v>71</v>
      </c>
      <c r="F75" s="49" t="s">
        <v>71</v>
      </c>
      <c r="G75" s="49" t="s">
        <v>585</v>
      </c>
      <c r="H75" s="49" t="s">
        <v>583</v>
      </c>
      <c r="I75" s="49" t="s">
        <v>71</v>
      </c>
      <c r="J75" s="49" t="s">
        <v>71</v>
      </c>
      <c r="K75" s="49" t="s">
        <v>71</v>
      </c>
      <c r="L75" s="49"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25">
      <selection activeCell="E12" sqref="D12:E12"/>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586</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587</v>
      </c>
      <c r="B5" s="8"/>
      <c r="C5" s="9"/>
      <c r="D5" s="10" t="s">
        <v>0</v>
      </c>
      <c r="E5" s="11" t="s">
        <v>358</v>
      </c>
      <c r="F5" s="11"/>
      <c r="G5" s="11"/>
      <c r="H5" s="12"/>
    </row>
    <row r="6" spans="1:8" s="2" customFormat="1" ht="27" customHeight="1">
      <c r="A6" s="13" t="s">
        <v>588</v>
      </c>
      <c r="B6" s="14" t="s">
        <v>589</v>
      </c>
      <c r="C6" s="15"/>
      <c r="D6" s="14" t="s">
        <v>590</v>
      </c>
      <c r="E6" s="15"/>
      <c r="F6" s="7" t="s">
        <v>591</v>
      </c>
      <c r="G6" s="8"/>
      <c r="H6" s="9"/>
    </row>
    <row r="7" spans="1:8" s="2" customFormat="1" ht="27" customHeight="1">
      <c r="A7" s="13"/>
      <c r="B7" s="16"/>
      <c r="C7" s="17"/>
      <c r="D7" s="16"/>
      <c r="E7" s="17"/>
      <c r="F7" s="13" t="s">
        <v>592</v>
      </c>
      <c r="G7" s="13" t="s">
        <v>378</v>
      </c>
      <c r="H7" s="13" t="s">
        <v>379</v>
      </c>
    </row>
    <row r="8" spans="1:8" s="2" customFormat="1" ht="27" customHeight="1">
      <c r="A8" s="13"/>
      <c r="B8" s="18" t="s">
        <v>593</v>
      </c>
      <c r="C8" s="19" t="s">
        <v>375</v>
      </c>
      <c r="D8" s="20" t="s">
        <v>594</v>
      </c>
      <c r="E8" s="21"/>
      <c r="F8" s="22">
        <f aca="true" t="shared" si="0" ref="F8:F17">SUM(G8:H8)</f>
        <v>15178541.16</v>
      </c>
      <c r="G8" s="22">
        <v>15178541.16</v>
      </c>
      <c r="H8" s="22">
        <v>0</v>
      </c>
    </row>
    <row r="9" spans="1:8" s="2" customFormat="1" ht="27" customHeight="1">
      <c r="A9" s="13"/>
      <c r="B9" s="18" t="s">
        <v>595</v>
      </c>
      <c r="C9" s="19" t="s">
        <v>596</v>
      </c>
      <c r="D9" s="20" t="s">
        <v>597</v>
      </c>
      <c r="E9" s="21"/>
      <c r="F9" s="22">
        <f t="shared" si="0"/>
        <v>500000</v>
      </c>
      <c r="G9" s="22">
        <v>500000</v>
      </c>
      <c r="H9" s="22">
        <v>0</v>
      </c>
    </row>
    <row r="10" spans="1:8" s="2" customFormat="1" ht="27" customHeight="1">
      <c r="A10" s="13"/>
      <c r="B10" s="10" t="s">
        <v>391</v>
      </c>
      <c r="C10" s="12" t="s">
        <v>598</v>
      </c>
      <c r="D10" s="20" t="s">
        <v>599</v>
      </c>
      <c r="E10" s="21"/>
      <c r="F10" s="22">
        <f t="shared" si="0"/>
        <v>400000</v>
      </c>
      <c r="G10" s="22">
        <v>400000</v>
      </c>
      <c r="H10" s="22">
        <v>0</v>
      </c>
    </row>
    <row r="11" spans="1:8" s="2" customFormat="1" ht="27" customHeight="1">
      <c r="A11" s="13"/>
      <c r="B11" s="18" t="s">
        <v>600</v>
      </c>
      <c r="C11" s="19"/>
      <c r="D11" s="20" t="s">
        <v>548</v>
      </c>
      <c r="E11" s="21"/>
      <c r="F11" s="22">
        <f t="shared" si="0"/>
        <v>250000</v>
      </c>
      <c r="G11" s="22">
        <v>250000</v>
      </c>
      <c r="H11" s="22">
        <v>0</v>
      </c>
    </row>
    <row r="12" spans="1:8" s="2" customFormat="1" ht="27" customHeight="1">
      <c r="A12" s="13"/>
      <c r="B12" s="18" t="s">
        <v>601</v>
      </c>
      <c r="C12" s="19" t="s">
        <v>602</v>
      </c>
      <c r="D12" s="23" t="s">
        <v>603</v>
      </c>
      <c r="E12" s="24" t="s">
        <v>604</v>
      </c>
      <c r="F12" s="25">
        <f t="shared" si="0"/>
        <v>320000</v>
      </c>
      <c r="G12" s="25">
        <v>320000</v>
      </c>
      <c r="H12" s="25">
        <v>0</v>
      </c>
    </row>
    <row r="13" spans="1:8" s="2" customFormat="1" ht="27" customHeight="1">
      <c r="A13" s="7"/>
      <c r="B13" s="26" t="s">
        <v>605</v>
      </c>
      <c r="C13" s="26" t="s">
        <v>606</v>
      </c>
      <c r="D13" s="27" t="s">
        <v>607</v>
      </c>
      <c r="E13" s="27"/>
      <c r="F13" s="26">
        <f t="shared" si="0"/>
        <v>200000</v>
      </c>
      <c r="G13" s="26">
        <v>200000</v>
      </c>
      <c r="H13" s="26">
        <v>0</v>
      </c>
    </row>
    <row r="14" spans="1:8" s="2" customFormat="1" ht="27" customHeight="1">
      <c r="A14" s="7"/>
      <c r="B14" s="26" t="s">
        <v>608</v>
      </c>
      <c r="C14" s="26" t="s">
        <v>609</v>
      </c>
      <c r="D14" s="27" t="s">
        <v>610</v>
      </c>
      <c r="E14" s="27"/>
      <c r="F14" s="26">
        <f t="shared" si="0"/>
        <v>60000</v>
      </c>
      <c r="G14" s="26">
        <v>60000</v>
      </c>
      <c r="H14" s="26">
        <v>0</v>
      </c>
    </row>
    <row r="15" spans="1:8" s="2" customFormat="1" ht="27" customHeight="1">
      <c r="A15" s="7"/>
      <c r="B15" s="26" t="s">
        <v>611</v>
      </c>
      <c r="C15" s="26" t="s">
        <v>612</v>
      </c>
      <c r="D15" s="26" t="s">
        <v>613</v>
      </c>
      <c r="E15" s="26"/>
      <c r="F15" s="26">
        <f t="shared" si="0"/>
        <v>150000</v>
      </c>
      <c r="G15" s="26">
        <v>150000</v>
      </c>
      <c r="H15" s="26">
        <v>0</v>
      </c>
    </row>
    <row r="16" spans="1:8" s="2" customFormat="1" ht="27" customHeight="1">
      <c r="A16" s="7"/>
      <c r="B16" s="28" t="s">
        <v>614</v>
      </c>
      <c r="C16" s="29" t="s">
        <v>615</v>
      </c>
      <c r="D16" s="28" t="s">
        <v>616</v>
      </c>
      <c r="E16" s="29"/>
      <c r="F16" s="26">
        <f t="shared" si="0"/>
        <v>200000</v>
      </c>
      <c r="G16" s="26">
        <v>200000</v>
      </c>
      <c r="H16" s="26">
        <v>0</v>
      </c>
    </row>
    <row r="17" spans="1:8" s="2" customFormat="1" ht="27" customHeight="1">
      <c r="A17" s="7"/>
      <c r="B17" s="28" t="s">
        <v>617</v>
      </c>
      <c r="C17" s="29" t="s">
        <v>618</v>
      </c>
      <c r="D17" s="28" t="s">
        <v>619</v>
      </c>
      <c r="E17" s="29"/>
      <c r="F17" s="26">
        <f t="shared" si="0"/>
        <v>350000</v>
      </c>
      <c r="G17" s="26">
        <v>350000</v>
      </c>
      <c r="H17" s="26">
        <v>0</v>
      </c>
    </row>
    <row r="18" spans="1:8" s="2" customFormat="1" ht="27" customHeight="1">
      <c r="A18" s="13"/>
      <c r="B18" s="16" t="s">
        <v>620</v>
      </c>
      <c r="C18" s="30"/>
      <c r="D18" s="30"/>
      <c r="E18" s="17"/>
      <c r="F18" s="31">
        <f>SUM(F8:F17)</f>
        <v>17608541.16</v>
      </c>
      <c r="G18" s="31">
        <f>SUM(G8:G17)</f>
        <v>17608541.16</v>
      </c>
      <c r="H18" s="31">
        <f>SUM(H8:H17)</f>
        <v>0</v>
      </c>
    </row>
    <row r="19" spans="1:8" s="2" customFormat="1" ht="86.25" customHeight="1">
      <c r="A19" s="32" t="s">
        <v>621</v>
      </c>
      <c r="B19" s="20" t="s">
        <v>622</v>
      </c>
      <c r="C19" s="33"/>
      <c r="D19" s="33"/>
      <c r="E19" s="33"/>
      <c r="F19" s="33"/>
      <c r="G19" s="33"/>
      <c r="H19" s="21"/>
    </row>
    <row r="20" spans="1:8" s="3" customFormat="1" ht="27" customHeight="1">
      <c r="A20" s="34" t="s">
        <v>623</v>
      </c>
      <c r="B20" s="35" t="s">
        <v>624</v>
      </c>
      <c r="C20" s="35" t="s">
        <v>625</v>
      </c>
      <c r="D20" s="36" t="s">
        <v>626</v>
      </c>
      <c r="E20" s="35" t="s">
        <v>383</v>
      </c>
      <c r="F20" s="35"/>
      <c r="G20" s="35" t="s">
        <v>384</v>
      </c>
      <c r="H20" s="35"/>
    </row>
    <row r="21" spans="1:8" s="3" customFormat="1" ht="27" customHeight="1">
      <c r="A21" s="34"/>
      <c r="B21" s="35" t="s">
        <v>627</v>
      </c>
      <c r="C21" s="37" t="s">
        <v>628</v>
      </c>
      <c r="D21" s="36">
        <v>1</v>
      </c>
      <c r="E21" s="38" t="s">
        <v>629</v>
      </c>
      <c r="F21" s="38"/>
      <c r="G21" s="39" t="s">
        <v>630</v>
      </c>
      <c r="H21" s="39" t="s">
        <v>631</v>
      </c>
    </row>
    <row r="22" spans="1:8" s="3" customFormat="1" ht="27" customHeight="1">
      <c r="A22" s="34"/>
      <c r="B22" s="35"/>
      <c r="C22" s="40"/>
      <c r="D22" s="36">
        <v>2</v>
      </c>
      <c r="E22" s="38" t="s">
        <v>71</v>
      </c>
      <c r="F22" s="38" t="s">
        <v>632</v>
      </c>
      <c r="G22" s="39" t="s">
        <v>71</v>
      </c>
      <c r="H22" s="39" t="s">
        <v>633</v>
      </c>
    </row>
    <row r="23" spans="1:8" s="3" customFormat="1" ht="27" customHeight="1">
      <c r="A23" s="34"/>
      <c r="B23" s="35"/>
      <c r="C23" s="40"/>
      <c r="D23" s="36">
        <v>3</v>
      </c>
      <c r="E23" s="38" t="s">
        <v>71</v>
      </c>
      <c r="F23" s="38" t="s">
        <v>634</v>
      </c>
      <c r="G23" s="39" t="s">
        <v>71</v>
      </c>
      <c r="H23" s="39" t="s">
        <v>635</v>
      </c>
    </row>
    <row r="24" spans="1:8" s="3" customFormat="1" ht="27" customHeight="1">
      <c r="A24" s="34"/>
      <c r="B24" s="35"/>
      <c r="C24" s="40"/>
      <c r="D24" s="36">
        <v>4</v>
      </c>
      <c r="E24" s="38" t="s">
        <v>71</v>
      </c>
      <c r="F24" s="38"/>
      <c r="G24" s="39" t="s">
        <v>71</v>
      </c>
      <c r="H24" s="39" t="s">
        <v>636</v>
      </c>
    </row>
    <row r="25" spans="1:8" s="3" customFormat="1" ht="27" customHeight="1">
      <c r="A25" s="34"/>
      <c r="B25" s="35"/>
      <c r="C25" s="40"/>
      <c r="D25" s="36">
        <v>5</v>
      </c>
      <c r="E25" s="38" t="s">
        <v>71</v>
      </c>
      <c r="F25" s="38"/>
      <c r="G25" s="39" t="s">
        <v>71</v>
      </c>
      <c r="H25" s="39" t="s">
        <v>637</v>
      </c>
    </row>
    <row r="26" spans="1:8" s="3" customFormat="1" ht="27" customHeight="1">
      <c r="A26" s="34"/>
      <c r="B26" s="35"/>
      <c r="C26" s="40"/>
      <c r="D26" s="36">
        <v>6</v>
      </c>
      <c r="E26" s="38" t="s">
        <v>71</v>
      </c>
      <c r="F26" s="38"/>
      <c r="G26" s="39" t="s">
        <v>71</v>
      </c>
      <c r="H26" s="39" t="s">
        <v>638</v>
      </c>
    </row>
    <row r="27" spans="1:8" s="3" customFormat="1" ht="27" customHeight="1">
      <c r="A27" s="34"/>
      <c r="B27" s="35"/>
      <c r="C27" s="40"/>
      <c r="D27" s="36">
        <v>7</v>
      </c>
      <c r="E27" s="38" t="s">
        <v>71</v>
      </c>
      <c r="F27" s="38"/>
      <c r="G27" s="39" t="s">
        <v>71</v>
      </c>
      <c r="H27" s="39" t="s">
        <v>639</v>
      </c>
    </row>
    <row r="28" spans="1:8" s="3" customFormat="1" ht="27" customHeight="1">
      <c r="A28" s="34"/>
      <c r="B28" s="35"/>
      <c r="C28" s="40"/>
      <c r="D28" s="36">
        <v>8</v>
      </c>
      <c r="E28" s="38" t="s">
        <v>71</v>
      </c>
      <c r="F28" s="38"/>
      <c r="G28" s="39" t="s">
        <v>71</v>
      </c>
      <c r="H28" s="39" t="s">
        <v>640</v>
      </c>
    </row>
    <row r="29" spans="1:8" s="3" customFormat="1" ht="27" customHeight="1">
      <c r="A29" s="34"/>
      <c r="B29" s="35"/>
      <c r="C29" s="41" t="s">
        <v>641</v>
      </c>
      <c r="D29" s="36">
        <v>9</v>
      </c>
      <c r="E29" s="38" t="s">
        <v>642</v>
      </c>
      <c r="F29" s="38"/>
      <c r="G29" s="39" t="s">
        <v>643</v>
      </c>
      <c r="H29" s="39" t="s">
        <v>644</v>
      </c>
    </row>
    <row r="30" spans="1:8" s="3" customFormat="1" ht="27" customHeight="1">
      <c r="A30" s="34"/>
      <c r="B30" s="35"/>
      <c r="C30" s="41"/>
      <c r="D30" s="36">
        <v>10</v>
      </c>
      <c r="E30" s="38" t="s">
        <v>71</v>
      </c>
      <c r="F30" s="38"/>
      <c r="G30" s="39" t="s">
        <v>71</v>
      </c>
      <c r="H30" s="39" t="s">
        <v>645</v>
      </c>
    </row>
    <row r="31" spans="1:8" s="3" customFormat="1" ht="27" customHeight="1">
      <c r="A31" s="34"/>
      <c r="B31" s="35"/>
      <c r="C31" s="41"/>
      <c r="D31" s="36">
        <v>11</v>
      </c>
      <c r="E31" s="38" t="s">
        <v>71</v>
      </c>
      <c r="F31" s="38"/>
      <c r="G31" s="39" t="s">
        <v>71</v>
      </c>
      <c r="H31" s="39" t="s">
        <v>646</v>
      </c>
    </row>
    <row r="32" spans="1:8" s="3" customFormat="1" ht="27" customHeight="1">
      <c r="A32" s="34"/>
      <c r="B32" s="35"/>
      <c r="C32" s="41"/>
      <c r="D32" s="36">
        <v>12</v>
      </c>
      <c r="E32" s="38" t="s">
        <v>71</v>
      </c>
      <c r="F32" s="38"/>
      <c r="G32" s="39" t="s">
        <v>71</v>
      </c>
      <c r="H32" s="39" t="s">
        <v>647</v>
      </c>
    </row>
    <row r="33" spans="1:8" s="3" customFormat="1" ht="27" customHeight="1">
      <c r="A33" s="34"/>
      <c r="B33" s="35"/>
      <c r="C33" s="41"/>
      <c r="D33" s="36">
        <v>13</v>
      </c>
      <c r="E33" s="38" t="s">
        <v>71</v>
      </c>
      <c r="F33" s="38"/>
      <c r="G33" s="39" t="s">
        <v>71</v>
      </c>
      <c r="H33" s="39" t="s">
        <v>648</v>
      </c>
    </row>
    <row r="34" spans="1:8" s="3" customFormat="1" ht="27" customHeight="1">
      <c r="A34" s="34"/>
      <c r="B34" s="35"/>
      <c r="C34" s="41" t="s">
        <v>649</v>
      </c>
      <c r="D34" s="36">
        <v>14</v>
      </c>
      <c r="E34" s="38" t="s">
        <v>421</v>
      </c>
      <c r="F34" s="38"/>
      <c r="G34" s="39" t="s">
        <v>650</v>
      </c>
      <c r="H34" s="39" t="s">
        <v>651</v>
      </c>
    </row>
    <row r="35" spans="1:8" s="3" customFormat="1" ht="27" customHeight="1">
      <c r="A35" s="34"/>
      <c r="B35" s="35"/>
      <c r="C35" s="41"/>
      <c r="D35" s="36">
        <v>15</v>
      </c>
      <c r="E35" s="38" t="s">
        <v>71</v>
      </c>
      <c r="F35" s="38"/>
      <c r="G35" s="39" t="s">
        <v>71</v>
      </c>
      <c r="H35" s="39" t="s">
        <v>652</v>
      </c>
    </row>
    <row r="36" spans="1:8" s="3" customFormat="1" ht="27" customHeight="1">
      <c r="A36" s="34"/>
      <c r="B36" s="35"/>
      <c r="C36" s="41"/>
      <c r="D36" s="36">
        <v>16</v>
      </c>
      <c r="E36" s="38" t="s">
        <v>71</v>
      </c>
      <c r="F36" s="38"/>
      <c r="G36" s="42" t="s">
        <v>71</v>
      </c>
      <c r="H36" s="43" t="s">
        <v>653</v>
      </c>
    </row>
    <row r="37" spans="1:8" s="3" customFormat="1" ht="27" customHeight="1">
      <c r="A37" s="34"/>
      <c r="B37" s="35"/>
      <c r="C37" s="41"/>
      <c r="D37" s="36">
        <v>17</v>
      </c>
      <c r="E37" s="38" t="s">
        <v>71</v>
      </c>
      <c r="F37" s="38"/>
      <c r="G37" s="42" t="s">
        <v>71</v>
      </c>
      <c r="H37" s="43" t="s">
        <v>654</v>
      </c>
    </row>
    <row r="38" spans="1:8" s="3" customFormat="1" ht="27" customHeight="1">
      <c r="A38" s="34"/>
      <c r="B38" s="35"/>
      <c r="C38" s="41"/>
      <c r="D38" s="36">
        <v>18</v>
      </c>
      <c r="E38" s="38" t="s">
        <v>71</v>
      </c>
      <c r="F38" s="38"/>
      <c r="G38" s="39" t="s">
        <v>71</v>
      </c>
      <c r="H38" s="39" t="s">
        <v>655</v>
      </c>
    </row>
    <row r="39" spans="1:8" s="3" customFormat="1" ht="27" customHeight="1">
      <c r="A39" s="34"/>
      <c r="B39" s="35"/>
      <c r="C39" s="41" t="s">
        <v>453</v>
      </c>
      <c r="D39" s="36">
        <v>19</v>
      </c>
      <c r="E39" s="38" t="s">
        <v>442</v>
      </c>
      <c r="F39" s="38"/>
      <c r="G39" s="39" t="s">
        <v>656</v>
      </c>
      <c r="H39" s="39" t="s">
        <v>657</v>
      </c>
    </row>
    <row r="40" spans="1:8" s="3" customFormat="1" ht="27" customHeight="1">
      <c r="A40" s="34"/>
      <c r="B40" s="35"/>
      <c r="C40" s="41"/>
      <c r="D40" s="36">
        <v>20</v>
      </c>
      <c r="E40" s="38" t="s">
        <v>71</v>
      </c>
      <c r="F40" s="38"/>
      <c r="G40" s="42" t="s">
        <v>71</v>
      </c>
      <c r="H40" s="43" t="s">
        <v>658</v>
      </c>
    </row>
    <row r="41" spans="1:8" s="3" customFormat="1" ht="27" customHeight="1">
      <c r="A41" s="34"/>
      <c r="B41" s="35"/>
      <c r="C41" s="41"/>
      <c r="D41" s="36">
        <v>21</v>
      </c>
      <c r="E41" s="38" t="s">
        <v>71</v>
      </c>
      <c r="F41" s="38"/>
      <c r="G41" s="42" t="s">
        <v>71</v>
      </c>
      <c r="H41" s="43" t="s">
        <v>659</v>
      </c>
    </row>
    <row r="42" spans="1:8" s="3" customFormat="1" ht="27" customHeight="1">
      <c r="A42" s="34"/>
      <c r="B42" s="35"/>
      <c r="C42" s="41"/>
      <c r="D42" s="36">
        <v>22</v>
      </c>
      <c r="E42" s="38" t="s">
        <v>71</v>
      </c>
      <c r="F42" s="38"/>
      <c r="G42" s="39" t="s">
        <v>71</v>
      </c>
      <c r="H42" s="39" t="s">
        <v>660</v>
      </c>
    </row>
    <row r="43" spans="1:8" s="3" customFormat="1" ht="27" customHeight="1">
      <c r="A43" s="34"/>
      <c r="B43" s="35"/>
      <c r="C43" s="41"/>
      <c r="D43" s="36">
        <v>23</v>
      </c>
      <c r="E43" s="38" t="s">
        <v>71</v>
      </c>
      <c r="F43" s="38"/>
      <c r="G43" s="39" t="s">
        <v>71</v>
      </c>
      <c r="H43" s="39" t="s">
        <v>661</v>
      </c>
    </row>
    <row r="44" spans="1:8" s="3" customFormat="1" ht="27" customHeight="1">
      <c r="A44" s="34"/>
      <c r="B44" s="35" t="s">
        <v>662</v>
      </c>
      <c r="C44" s="41" t="s">
        <v>663</v>
      </c>
      <c r="D44" s="36">
        <v>1</v>
      </c>
      <c r="E44" s="38" t="s">
        <v>71</v>
      </c>
      <c r="F44" s="38"/>
      <c r="G44" s="39" t="s">
        <v>71</v>
      </c>
      <c r="H44" s="39" t="s">
        <v>664</v>
      </c>
    </row>
    <row r="45" spans="1:8" s="3" customFormat="1" ht="27" customHeight="1">
      <c r="A45" s="34"/>
      <c r="B45" s="35"/>
      <c r="C45" s="41"/>
      <c r="D45" s="36">
        <v>2</v>
      </c>
      <c r="E45" s="38" t="s">
        <v>71</v>
      </c>
      <c r="F45" s="38"/>
      <c r="G45" s="42" t="s">
        <v>71</v>
      </c>
      <c r="H45" s="43" t="s">
        <v>665</v>
      </c>
    </row>
    <row r="46" spans="1:8" s="3" customFormat="1" ht="27" customHeight="1">
      <c r="A46" s="34"/>
      <c r="B46" s="35"/>
      <c r="C46" s="41"/>
      <c r="D46" s="36">
        <v>3</v>
      </c>
      <c r="E46" s="38" t="s">
        <v>71</v>
      </c>
      <c r="F46" s="38"/>
      <c r="G46" s="42" t="s">
        <v>71</v>
      </c>
      <c r="H46" s="43" t="s">
        <v>666</v>
      </c>
    </row>
    <row r="47" spans="1:8" s="3" customFormat="1" ht="27" customHeight="1">
      <c r="A47" s="34"/>
      <c r="B47" s="35"/>
      <c r="C47" s="41"/>
      <c r="D47" s="36">
        <v>4</v>
      </c>
      <c r="E47" s="38" t="s">
        <v>71</v>
      </c>
      <c r="F47" s="38"/>
      <c r="G47" s="39" t="s">
        <v>71</v>
      </c>
      <c r="H47" s="39" t="s">
        <v>667</v>
      </c>
    </row>
    <row r="48" spans="1:8" s="3" customFormat="1" ht="27" customHeight="1">
      <c r="A48" s="34"/>
      <c r="B48" s="35"/>
      <c r="C48" s="41"/>
      <c r="D48" s="36">
        <v>5</v>
      </c>
      <c r="E48" s="38" t="s">
        <v>71</v>
      </c>
      <c r="F48" s="38"/>
      <c r="G48" s="39" t="s">
        <v>71</v>
      </c>
      <c r="H48" s="39" t="s">
        <v>668</v>
      </c>
    </row>
    <row r="49" spans="1:8" s="3" customFormat="1" ht="27" customHeight="1">
      <c r="A49" s="34"/>
      <c r="B49" s="35"/>
      <c r="C49" s="41" t="s">
        <v>543</v>
      </c>
      <c r="D49" s="36">
        <v>6</v>
      </c>
      <c r="E49" s="38" t="s">
        <v>71</v>
      </c>
      <c r="F49" s="38"/>
      <c r="G49" s="39" t="s">
        <v>71</v>
      </c>
      <c r="H49" s="39" t="s">
        <v>669</v>
      </c>
    </row>
    <row r="50" spans="1:8" s="3" customFormat="1" ht="27" customHeight="1">
      <c r="A50" s="34"/>
      <c r="B50" s="35"/>
      <c r="C50" s="41"/>
      <c r="D50" s="36">
        <v>7</v>
      </c>
      <c r="E50" s="38" t="s">
        <v>71</v>
      </c>
      <c r="F50" s="38"/>
      <c r="G50" s="39" t="s">
        <v>71</v>
      </c>
      <c r="H50" s="39" t="s">
        <v>670</v>
      </c>
    </row>
    <row r="51" spans="1:8" s="3" customFormat="1" ht="27" customHeight="1">
      <c r="A51" s="34"/>
      <c r="B51" s="35"/>
      <c r="C51" s="41"/>
      <c r="D51" s="36">
        <v>8</v>
      </c>
      <c r="E51" s="38" t="s">
        <v>71</v>
      </c>
      <c r="F51" s="38"/>
      <c r="G51" s="39" t="s">
        <v>71</v>
      </c>
      <c r="H51" s="39" t="s">
        <v>671</v>
      </c>
    </row>
    <row r="52" spans="1:8" s="3" customFormat="1" ht="27" customHeight="1">
      <c r="A52" s="34"/>
      <c r="B52" s="35"/>
      <c r="C52" s="41"/>
      <c r="D52" s="36">
        <v>9</v>
      </c>
      <c r="E52" s="38" t="s">
        <v>71</v>
      </c>
      <c r="F52" s="38"/>
      <c r="G52" s="39" t="s">
        <v>71</v>
      </c>
      <c r="H52" s="39" t="s">
        <v>672</v>
      </c>
    </row>
    <row r="53" spans="1:8" s="3" customFormat="1" ht="27" customHeight="1">
      <c r="A53" s="34"/>
      <c r="B53" s="35"/>
      <c r="C53" s="41"/>
      <c r="D53" s="36">
        <v>10</v>
      </c>
      <c r="E53" s="38" t="s">
        <v>71</v>
      </c>
      <c r="F53" s="38"/>
      <c r="G53" s="39" t="s">
        <v>71</v>
      </c>
      <c r="H53" s="39" t="s">
        <v>673</v>
      </c>
    </row>
    <row r="54" spans="1:8" s="3" customFormat="1" ht="27" customHeight="1">
      <c r="A54" s="34"/>
      <c r="B54" s="35"/>
      <c r="C54" s="41" t="s">
        <v>674</v>
      </c>
      <c r="D54" s="36">
        <v>11</v>
      </c>
      <c r="E54" s="38" t="s">
        <v>71</v>
      </c>
      <c r="F54" s="38"/>
      <c r="G54" s="39" t="s">
        <v>71</v>
      </c>
      <c r="H54" s="39" t="s">
        <v>675</v>
      </c>
    </row>
    <row r="55" spans="1:8" s="3" customFormat="1" ht="27" customHeight="1">
      <c r="A55" s="34"/>
      <c r="B55" s="35"/>
      <c r="C55" s="41"/>
      <c r="D55" s="36">
        <v>12</v>
      </c>
      <c r="E55" s="38" t="s">
        <v>71</v>
      </c>
      <c r="F55" s="38"/>
      <c r="G55" s="42" t="s">
        <v>71</v>
      </c>
      <c r="H55" s="43" t="s">
        <v>676</v>
      </c>
    </row>
    <row r="56" spans="1:8" s="3" customFormat="1" ht="27" customHeight="1">
      <c r="A56" s="34"/>
      <c r="B56" s="35"/>
      <c r="C56" s="41"/>
      <c r="D56" s="36">
        <v>13</v>
      </c>
      <c r="E56" s="38" t="s">
        <v>71</v>
      </c>
      <c r="F56" s="38"/>
      <c r="G56" s="42" t="s">
        <v>71</v>
      </c>
      <c r="H56" s="43" t="s">
        <v>677</v>
      </c>
    </row>
    <row r="57" spans="1:8" s="3" customFormat="1" ht="27" customHeight="1">
      <c r="A57" s="34"/>
      <c r="B57" s="35"/>
      <c r="C57" s="41"/>
      <c r="D57" s="36">
        <v>14</v>
      </c>
      <c r="E57" s="38" t="s">
        <v>71</v>
      </c>
      <c r="F57" s="38"/>
      <c r="G57" s="39" t="s">
        <v>71</v>
      </c>
      <c r="H57" s="39" t="s">
        <v>678</v>
      </c>
    </row>
    <row r="58" spans="1:8" s="3" customFormat="1" ht="27" customHeight="1">
      <c r="A58" s="34"/>
      <c r="B58" s="35"/>
      <c r="C58" s="41"/>
      <c r="D58" s="36">
        <v>15</v>
      </c>
      <c r="E58" s="38" t="s">
        <v>71</v>
      </c>
      <c r="F58" s="38"/>
      <c r="G58" s="39" t="s">
        <v>71</v>
      </c>
      <c r="H58" s="39" t="s">
        <v>679</v>
      </c>
    </row>
    <row r="59" spans="1:8" s="3" customFormat="1" ht="27" customHeight="1">
      <c r="A59" s="34"/>
      <c r="B59" s="35"/>
      <c r="C59" s="41" t="s">
        <v>680</v>
      </c>
      <c r="D59" s="36">
        <v>16</v>
      </c>
      <c r="E59" s="38" t="s">
        <v>71</v>
      </c>
      <c r="F59" s="38"/>
      <c r="G59" s="39" t="s">
        <v>71</v>
      </c>
      <c r="H59" s="39" t="s">
        <v>681</v>
      </c>
    </row>
    <row r="60" spans="1:8" s="3" customFormat="1" ht="27" customHeight="1">
      <c r="A60" s="34"/>
      <c r="B60" s="35"/>
      <c r="C60" s="41"/>
      <c r="D60" s="36">
        <v>17</v>
      </c>
      <c r="E60" s="38" t="s">
        <v>71</v>
      </c>
      <c r="F60" s="38"/>
      <c r="G60" s="39" t="s">
        <v>71</v>
      </c>
      <c r="H60" s="39" t="s">
        <v>682</v>
      </c>
    </row>
    <row r="61" spans="1:8" s="3" customFormat="1" ht="27" customHeight="1">
      <c r="A61" s="34"/>
      <c r="B61" s="35"/>
      <c r="C61" s="41"/>
      <c r="D61" s="36">
        <v>18</v>
      </c>
      <c r="E61" s="38" t="s">
        <v>71</v>
      </c>
      <c r="F61" s="38"/>
      <c r="G61" s="39" t="s">
        <v>71</v>
      </c>
      <c r="H61" s="39" t="s">
        <v>683</v>
      </c>
    </row>
    <row r="62" spans="1:8" s="3" customFormat="1" ht="27" customHeight="1">
      <c r="A62" s="34"/>
      <c r="B62" s="35"/>
      <c r="C62" s="41"/>
      <c r="D62" s="36">
        <v>19</v>
      </c>
      <c r="E62" s="38" t="s">
        <v>71</v>
      </c>
      <c r="F62" s="38"/>
      <c r="G62" s="39" t="s">
        <v>71</v>
      </c>
      <c r="H62" s="39" t="s">
        <v>684</v>
      </c>
    </row>
    <row r="63" spans="1:8" s="3" customFormat="1" ht="27" customHeight="1">
      <c r="A63" s="34"/>
      <c r="B63" s="35"/>
      <c r="C63" s="41"/>
      <c r="D63" s="36">
        <v>20</v>
      </c>
      <c r="E63" s="38" t="s">
        <v>71</v>
      </c>
      <c r="F63" s="38"/>
      <c r="G63" s="39" t="s">
        <v>71</v>
      </c>
      <c r="H63" s="39" t="s">
        <v>685</v>
      </c>
    </row>
    <row r="64" spans="1:8" s="3" customFormat="1" ht="27" customHeight="1">
      <c r="A64" s="34"/>
      <c r="B64" s="35"/>
      <c r="C64" s="41" t="s">
        <v>382</v>
      </c>
      <c r="D64" s="36">
        <v>21</v>
      </c>
      <c r="E64" s="38" t="s">
        <v>71</v>
      </c>
      <c r="F64" s="38"/>
      <c r="G64" s="42" t="s">
        <v>71</v>
      </c>
      <c r="H64" s="43" t="s">
        <v>686</v>
      </c>
    </row>
    <row r="65" spans="1:8" s="3" customFormat="1" ht="27" customHeight="1">
      <c r="A65" s="34"/>
      <c r="B65" s="35"/>
      <c r="C65" s="41"/>
      <c r="D65" s="36">
        <v>22</v>
      </c>
      <c r="E65" s="38" t="s">
        <v>71</v>
      </c>
      <c r="F65" s="38"/>
      <c r="G65" s="42" t="s">
        <v>71</v>
      </c>
      <c r="H65" s="43" t="s">
        <v>687</v>
      </c>
    </row>
    <row r="66" spans="1:8" s="3" customFormat="1" ht="27" customHeight="1">
      <c r="A66" s="34"/>
      <c r="B66" s="35"/>
      <c r="C66" s="41"/>
      <c r="D66" s="36">
        <v>23</v>
      </c>
      <c r="E66" s="38" t="s">
        <v>71</v>
      </c>
      <c r="F66" s="38"/>
      <c r="G66" s="42" t="s">
        <v>71</v>
      </c>
      <c r="H66" s="43" t="s">
        <v>688</v>
      </c>
    </row>
    <row r="67" spans="1:8" s="3" customFormat="1" ht="27" customHeight="1">
      <c r="A67" s="34"/>
      <c r="B67" s="35"/>
      <c r="C67" s="41"/>
      <c r="D67" s="36">
        <v>24</v>
      </c>
      <c r="E67" s="38" t="s">
        <v>71</v>
      </c>
      <c r="F67" s="38"/>
      <c r="G67" s="42" t="s">
        <v>71</v>
      </c>
      <c r="H67" s="43" t="s">
        <v>689</v>
      </c>
    </row>
    <row r="68" spans="1:8" s="3" customFormat="1" ht="27" customHeight="1">
      <c r="A68" s="34"/>
      <c r="B68" s="35"/>
      <c r="C68" s="41"/>
      <c r="D68" s="36">
        <v>25</v>
      </c>
      <c r="E68" s="38" t="s">
        <v>71</v>
      </c>
      <c r="F68" s="38"/>
      <c r="G68" s="39" t="s">
        <v>71</v>
      </c>
      <c r="H68" s="39" t="s">
        <v>690</v>
      </c>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L42" sqref="L42"/>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6"/>
      <c r="B1" s="166"/>
      <c r="C1" s="166"/>
      <c r="D1" s="78" t="s">
        <v>3</v>
      </c>
    </row>
    <row r="2" spans="1:4" ht="20.25" customHeight="1">
      <c r="A2" s="54" t="s">
        <v>4</v>
      </c>
      <c r="B2" s="54"/>
      <c r="C2" s="54"/>
      <c r="D2" s="54"/>
    </row>
    <row r="3" spans="1:4" ht="20.25" customHeight="1">
      <c r="A3" s="167" t="s">
        <v>0</v>
      </c>
      <c r="B3" s="168"/>
      <c r="C3" s="76"/>
      <c r="D3" s="78" t="s">
        <v>5</v>
      </c>
    </row>
    <row r="4" spans="1:4" ht="20.25" customHeight="1">
      <c r="A4" s="169" t="s">
        <v>6</v>
      </c>
      <c r="B4" s="170"/>
      <c r="C4" s="169" t="s">
        <v>7</v>
      </c>
      <c r="D4" s="170"/>
    </row>
    <row r="5" spans="1:4" ht="20.25" customHeight="1">
      <c r="A5" s="172" t="s">
        <v>8</v>
      </c>
      <c r="B5" s="224" t="s">
        <v>9</v>
      </c>
      <c r="C5" s="172" t="s">
        <v>8</v>
      </c>
      <c r="D5" s="225" t="s">
        <v>9</v>
      </c>
    </row>
    <row r="6" spans="1:4" ht="20.25" customHeight="1">
      <c r="A6" s="176" t="s">
        <v>10</v>
      </c>
      <c r="B6" s="179">
        <v>3323.991933</v>
      </c>
      <c r="C6" s="226" t="s">
        <v>11</v>
      </c>
      <c r="D6" s="179">
        <v>0</v>
      </c>
    </row>
    <row r="7" spans="1:4" ht="20.25" customHeight="1">
      <c r="A7" s="176" t="s">
        <v>12</v>
      </c>
      <c r="B7" s="179">
        <v>0</v>
      </c>
      <c r="C7" s="226" t="s">
        <v>13</v>
      </c>
      <c r="D7" s="179">
        <v>0</v>
      </c>
    </row>
    <row r="8" spans="1:4" ht="20.25" customHeight="1">
      <c r="A8" s="176" t="s">
        <v>14</v>
      </c>
      <c r="B8" s="179"/>
      <c r="C8" s="226" t="s">
        <v>15</v>
      </c>
      <c r="D8" s="179">
        <v>0</v>
      </c>
    </row>
    <row r="9" spans="1:4" ht="20.25" customHeight="1">
      <c r="A9" s="176" t="s">
        <v>16</v>
      </c>
      <c r="B9" s="179">
        <v>0</v>
      </c>
      <c r="C9" s="226" t="s">
        <v>17</v>
      </c>
      <c r="D9" s="179">
        <v>0</v>
      </c>
    </row>
    <row r="10" spans="1:4" ht="20.25" customHeight="1">
      <c r="A10" s="176" t="s">
        <v>18</v>
      </c>
      <c r="B10" s="179">
        <v>0</v>
      </c>
      <c r="C10" s="226" t="s">
        <v>19</v>
      </c>
      <c r="D10" s="179">
        <v>0</v>
      </c>
    </row>
    <row r="11" spans="1:4" ht="20.25" customHeight="1">
      <c r="A11" s="176" t="s">
        <v>20</v>
      </c>
      <c r="B11" s="179">
        <v>0</v>
      </c>
      <c r="C11" s="226" t="s">
        <v>21</v>
      </c>
      <c r="D11" s="179">
        <v>0</v>
      </c>
    </row>
    <row r="12" spans="1:4" ht="20.25" customHeight="1">
      <c r="A12" s="176"/>
      <c r="B12" s="179"/>
      <c r="C12" s="226" t="s">
        <v>22</v>
      </c>
      <c r="D12" s="179">
        <v>0</v>
      </c>
    </row>
    <row r="13" spans="1:4" ht="20.25" customHeight="1">
      <c r="A13" s="183"/>
      <c r="B13" s="179"/>
      <c r="C13" s="226" t="s">
        <v>23</v>
      </c>
      <c r="D13" s="179">
        <v>393.12</v>
      </c>
    </row>
    <row r="14" spans="1:4" ht="20.25" customHeight="1">
      <c r="A14" s="183"/>
      <c r="B14" s="179"/>
      <c r="C14" s="226" t="s">
        <v>24</v>
      </c>
      <c r="D14" s="179">
        <v>0</v>
      </c>
    </row>
    <row r="15" spans="1:4" ht="20.25" customHeight="1">
      <c r="A15" s="183"/>
      <c r="B15" s="179"/>
      <c r="C15" s="226" t="s">
        <v>25</v>
      </c>
      <c r="D15" s="179">
        <v>137.866061</v>
      </c>
    </row>
    <row r="16" spans="1:4" ht="20.25" customHeight="1">
      <c r="A16" s="183"/>
      <c r="B16" s="179"/>
      <c r="C16" s="226" t="s">
        <v>26</v>
      </c>
      <c r="D16" s="179">
        <v>0</v>
      </c>
    </row>
    <row r="17" spans="1:4" ht="20.25" customHeight="1">
      <c r="A17" s="183"/>
      <c r="B17" s="179"/>
      <c r="C17" s="226" t="s">
        <v>27</v>
      </c>
      <c r="D17" s="179">
        <v>0</v>
      </c>
    </row>
    <row r="18" spans="1:4" ht="20.25" customHeight="1">
      <c r="A18" s="183"/>
      <c r="B18" s="179"/>
      <c r="C18" s="226" t="s">
        <v>28</v>
      </c>
      <c r="D18" s="179">
        <v>3090.261018</v>
      </c>
    </row>
    <row r="19" spans="1:4" ht="20.25" customHeight="1">
      <c r="A19" s="183"/>
      <c r="B19" s="179"/>
      <c r="C19" s="226" t="s">
        <v>29</v>
      </c>
      <c r="D19" s="179">
        <v>0</v>
      </c>
    </row>
    <row r="20" spans="1:4" ht="20.25" customHeight="1">
      <c r="A20" s="183"/>
      <c r="B20" s="179"/>
      <c r="C20" s="226" t="s">
        <v>30</v>
      </c>
      <c r="D20" s="179">
        <v>0</v>
      </c>
    </row>
    <row r="21" spans="1:4" ht="20.25" customHeight="1">
      <c r="A21" s="183"/>
      <c r="B21" s="179"/>
      <c r="C21" s="226" t="s">
        <v>31</v>
      </c>
      <c r="D21" s="179">
        <v>0</v>
      </c>
    </row>
    <row r="22" spans="1:4" ht="20.25" customHeight="1">
      <c r="A22" s="183"/>
      <c r="B22" s="179"/>
      <c r="C22" s="226" t="s">
        <v>32</v>
      </c>
      <c r="D22" s="179">
        <v>0</v>
      </c>
    </row>
    <row r="23" spans="1:4" ht="20.25" customHeight="1">
      <c r="A23" s="183"/>
      <c r="B23" s="179"/>
      <c r="C23" s="226" t="s">
        <v>33</v>
      </c>
      <c r="D23" s="179">
        <v>0</v>
      </c>
    </row>
    <row r="24" spans="1:4" ht="20.25" customHeight="1">
      <c r="A24" s="183"/>
      <c r="B24" s="179"/>
      <c r="C24" s="226" t="s">
        <v>34</v>
      </c>
      <c r="D24" s="179">
        <v>0</v>
      </c>
    </row>
    <row r="25" spans="1:4" ht="20.25" customHeight="1">
      <c r="A25" s="183"/>
      <c r="B25" s="179"/>
      <c r="C25" s="226" t="s">
        <v>35</v>
      </c>
      <c r="D25" s="179">
        <v>269.000985</v>
      </c>
    </row>
    <row r="26" spans="1:4" ht="20.25" customHeight="1">
      <c r="A26" s="176"/>
      <c r="B26" s="179"/>
      <c r="C26" s="226" t="s">
        <v>36</v>
      </c>
      <c r="D26" s="179">
        <v>0</v>
      </c>
    </row>
    <row r="27" spans="1:4" ht="20.25" customHeight="1">
      <c r="A27" s="176"/>
      <c r="B27" s="179"/>
      <c r="C27" s="226" t="s">
        <v>37</v>
      </c>
      <c r="D27" s="179">
        <v>0</v>
      </c>
    </row>
    <row r="28" spans="1:4" ht="20.25" customHeight="1">
      <c r="A28" s="176"/>
      <c r="B28" s="179"/>
      <c r="C28" s="226" t="s">
        <v>38</v>
      </c>
      <c r="D28" s="179">
        <v>0</v>
      </c>
    </row>
    <row r="29" spans="1:4" ht="20.25" customHeight="1">
      <c r="A29" s="176"/>
      <c r="B29" s="179"/>
      <c r="C29" s="226" t="s">
        <v>39</v>
      </c>
      <c r="D29" s="179">
        <v>0</v>
      </c>
    </row>
    <row r="30" spans="1:4" ht="20.25" customHeight="1">
      <c r="A30" s="176"/>
      <c r="B30" s="179"/>
      <c r="C30" s="226" t="s">
        <v>40</v>
      </c>
      <c r="D30" s="179">
        <v>0</v>
      </c>
    </row>
    <row r="31" spans="1:4" ht="20.25" customHeight="1">
      <c r="A31" s="176"/>
      <c r="B31" s="179"/>
      <c r="C31" s="226" t="s">
        <v>41</v>
      </c>
      <c r="D31" s="179">
        <v>0</v>
      </c>
    </row>
    <row r="32" spans="1:4" ht="20.25" customHeight="1">
      <c r="A32" s="176"/>
      <c r="B32" s="179"/>
      <c r="C32" s="226" t="s">
        <v>42</v>
      </c>
      <c r="D32" s="179">
        <v>0</v>
      </c>
    </row>
    <row r="33" spans="1:4" ht="20.25" customHeight="1">
      <c r="A33" s="176"/>
      <c r="B33" s="179"/>
      <c r="C33" s="226" t="s">
        <v>43</v>
      </c>
      <c r="D33" s="179">
        <v>0</v>
      </c>
    </row>
    <row r="34" spans="1:4" ht="20.25" customHeight="1">
      <c r="A34" s="176"/>
      <c r="B34" s="179"/>
      <c r="C34" s="226" t="s">
        <v>44</v>
      </c>
      <c r="D34" s="179">
        <v>0</v>
      </c>
    </row>
    <row r="35" spans="1:4" ht="20.25" customHeight="1">
      <c r="A35" s="176"/>
      <c r="B35" s="179"/>
      <c r="C35" s="226"/>
      <c r="D35" s="181"/>
    </row>
    <row r="36" spans="1:4" ht="20.25" customHeight="1">
      <c r="A36" s="185" t="s">
        <v>45</v>
      </c>
      <c r="B36" s="181">
        <f>SUM(B6:B34)</f>
        <v>3323.991933</v>
      </c>
      <c r="C36" s="227" t="s">
        <v>46</v>
      </c>
      <c r="D36" s="181">
        <f>SUM(D6:D34)</f>
        <v>3890.2480640000003</v>
      </c>
    </row>
    <row r="37" spans="1:4" ht="20.25" customHeight="1">
      <c r="A37" s="176" t="s">
        <v>47</v>
      </c>
      <c r="B37" s="179"/>
      <c r="C37" s="226" t="s">
        <v>48</v>
      </c>
      <c r="D37" s="179"/>
    </row>
    <row r="38" spans="1:4" ht="20.25" customHeight="1">
      <c r="A38" s="176" t="s">
        <v>49</v>
      </c>
      <c r="B38" s="179">
        <v>0</v>
      </c>
      <c r="C38" s="226" t="s">
        <v>50</v>
      </c>
      <c r="D38" s="179"/>
    </row>
    <row r="39" spans="1:4" ht="20.25" customHeight="1">
      <c r="A39" s="176"/>
      <c r="B39" s="179"/>
      <c r="C39" s="226" t="s">
        <v>51</v>
      </c>
      <c r="D39" s="179"/>
    </row>
    <row r="40" spans="1:4" ht="20.25" customHeight="1">
      <c r="A40" s="176"/>
      <c r="B40" s="228"/>
      <c r="C40" s="226"/>
      <c r="D40" s="181"/>
    </row>
    <row r="41" spans="1:4" ht="20.25" customHeight="1">
      <c r="A41" s="185" t="s">
        <v>52</v>
      </c>
      <c r="B41" s="228">
        <f>SUM(B36:B38)</f>
        <v>3323.991933</v>
      </c>
      <c r="C41" s="227" t="s">
        <v>53</v>
      </c>
      <c r="D41" s="181">
        <f>SUM(D36,D37,D39)</f>
        <v>3890.2480640000003</v>
      </c>
    </row>
    <row r="42" spans="1:4" ht="20.25" customHeight="1">
      <c r="A42" s="190"/>
      <c r="B42" s="191"/>
      <c r="C42" s="192"/>
      <c r="D42" s="166"/>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1"/>
      <c r="B1" s="52"/>
      <c r="C1" s="52"/>
      <c r="D1" s="52"/>
      <c r="E1" s="52"/>
      <c r="F1" s="52"/>
      <c r="G1" s="52"/>
      <c r="H1" s="52"/>
      <c r="I1" s="52"/>
      <c r="J1" s="52"/>
      <c r="K1" s="52"/>
      <c r="L1" s="52"/>
      <c r="M1" s="137" t="s">
        <v>54</v>
      </c>
    </row>
    <row r="2" spans="1:13" ht="19.5" customHeight="1">
      <c r="A2" s="54" t="s">
        <v>55</v>
      </c>
      <c r="B2" s="54"/>
      <c r="C2" s="54"/>
      <c r="D2" s="54"/>
      <c r="E2" s="54"/>
      <c r="F2" s="54"/>
      <c r="G2" s="54"/>
      <c r="H2" s="54"/>
      <c r="I2" s="54"/>
      <c r="J2" s="54"/>
      <c r="K2" s="54"/>
      <c r="L2" s="54"/>
      <c r="M2" s="54"/>
    </row>
    <row r="3" spans="1:13" ht="19.5" customHeight="1">
      <c r="A3" s="55" t="s">
        <v>0</v>
      </c>
      <c r="B3" s="56"/>
      <c r="C3" s="56"/>
      <c r="D3" s="56"/>
      <c r="E3" s="56"/>
      <c r="F3" s="80"/>
      <c r="G3" s="80"/>
      <c r="H3" s="80"/>
      <c r="I3" s="80"/>
      <c r="J3" s="109"/>
      <c r="K3" s="109"/>
      <c r="L3" s="109"/>
      <c r="M3" s="78" t="s">
        <v>5</v>
      </c>
    </row>
    <row r="4" spans="1:13" ht="19.5" customHeight="1">
      <c r="A4" s="59" t="s">
        <v>56</v>
      </c>
      <c r="B4" s="60"/>
      <c r="C4" s="60"/>
      <c r="D4" s="60"/>
      <c r="E4" s="61"/>
      <c r="F4" s="105" t="s">
        <v>57</v>
      </c>
      <c r="G4" s="63" t="s">
        <v>58</v>
      </c>
      <c r="H4" s="66" t="s">
        <v>59</v>
      </c>
      <c r="I4" s="66" t="s">
        <v>60</v>
      </c>
      <c r="J4" s="81" t="s">
        <v>61</v>
      </c>
      <c r="K4" s="216" t="s">
        <v>62</v>
      </c>
      <c r="L4" s="217" t="s">
        <v>63</v>
      </c>
      <c r="M4" s="66" t="s">
        <v>64</v>
      </c>
    </row>
    <row r="5" spans="1:13" ht="19.5" customHeight="1">
      <c r="A5" s="59" t="s">
        <v>65</v>
      </c>
      <c r="B5" s="60"/>
      <c r="C5" s="61"/>
      <c r="D5" s="213" t="s">
        <v>66</v>
      </c>
      <c r="E5" s="65" t="s">
        <v>67</v>
      </c>
      <c r="F5" s="66"/>
      <c r="G5" s="63"/>
      <c r="H5" s="66"/>
      <c r="I5" s="66"/>
      <c r="J5" s="81"/>
      <c r="K5" s="218"/>
      <c r="L5" s="217"/>
      <c r="M5" s="66"/>
    </row>
    <row r="6" spans="1:13" ht="30.75" customHeight="1">
      <c r="A6" s="68" t="s">
        <v>68</v>
      </c>
      <c r="B6" s="67" t="s">
        <v>69</v>
      </c>
      <c r="C6" s="69" t="s">
        <v>70</v>
      </c>
      <c r="D6" s="71"/>
      <c r="E6" s="71"/>
      <c r="F6" s="72"/>
      <c r="G6" s="73"/>
      <c r="H6" s="72"/>
      <c r="I6" s="72"/>
      <c r="J6" s="71"/>
      <c r="K6" s="219"/>
      <c r="L6" s="220"/>
      <c r="M6" s="72"/>
    </row>
    <row r="7" spans="1:13" ht="19.5" customHeight="1">
      <c r="A7" s="92" t="s">
        <v>71</v>
      </c>
      <c r="B7" s="92" t="s">
        <v>71</v>
      </c>
      <c r="C7" s="92" t="s">
        <v>71</v>
      </c>
      <c r="D7" s="92" t="s">
        <v>71</v>
      </c>
      <c r="E7" s="92" t="s">
        <v>57</v>
      </c>
      <c r="F7" s="214">
        <v>3323.991933</v>
      </c>
      <c r="G7" s="215">
        <v>0</v>
      </c>
      <c r="H7" s="215">
        <v>3323.991933</v>
      </c>
      <c r="I7" s="215">
        <v>0</v>
      </c>
      <c r="J7" s="221"/>
      <c r="K7" s="222">
        <v>0</v>
      </c>
      <c r="L7" s="221">
        <v>0</v>
      </c>
      <c r="M7" s="223">
        <v>0</v>
      </c>
    </row>
    <row r="8" spans="1:13" ht="19.5" customHeight="1">
      <c r="A8" s="92" t="s">
        <v>71</v>
      </c>
      <c r="B8" s="92" t="s">
        <v>71</v>
      </c>
      <c r="C8" s="92" t="s">
        <v>71</v>
      </c>
      <c r="D8" s="92" t="s">
        <v>71</v>
      </c>
      <c r="E8" s="92" t="s">
        <v>0</v>
      </c>
      <c r="F8" s="214">
        <v>3323.991933</v>
      </c>
      <c r="G8" s="215">
        <v>0</v>
      </c>
      <c r="H8" s="215">
        <v>3323.991933</v>
      </c>
      <c r="I8" s="215">
        <v>0</v>
      </c>
      <c r="J8" s="221"/>
      <c r="K8" s="222">
        <v>0</v>
      </c>
      <c r="L8" s="221">
        <v>0</v>
      </c>
      <c r="M8" s="223">
        <v>0</v>
      </c>
    </row>
    <row r="9" spans="1:13" ht="19.5" customHeight="1">
      <c r="A9" s="92" t="s">
        <v>72</v>
      </c>
      <c r="B9" s="92" t="s">
        <v>73</v>
      </c>
      <c r="C9" s="92" t="s">
        <v>73</v>
      </c>
      <c r="D9" s="92" t="s">
        <v>74</v>
      </c>
      <c r="E9" s="92" t="s">
        <v>75</v>
      </c>
      <c r="F9" s="214">
        <v>280.8</v>
      </c>
      <c r="G9" s="215">
        <v>0</v>
      </c>
      <c r="H9" s="215">
        <v>280.8</v>
      </c>
      <c r="I9" s="215">
        <v>0</v>
      </c>
      <c r="J9" s="221"/>
      <c r="K9" s="222">
        <v>0</v>
      </c>
      <c r="L9" s="221">
        <v>0</v>
      </c>
      <c r="M9" s="223">
        <v>0</v>
      </c>
    </row>
    <row r="10" spans="1:13" ht="19.5" customHeight="1">
      <c r="A10" s="92" t="s">
        <v>72</v>
      </c>
      <c r="B10" s="92" t="s">
        <v>73</v>
      </c>
      <c r="C10" s="92" t="s">
        <v>76</v>
      </c>
      <c r="D10" s="92" t="s">
        <v>74</v>
      </c>
      <c r="E10" s="92" t="s">
        <v>77</v>
      </c>
      <c r="F10" s="214">
        <v>112.32</v>
      </c>
      <c r="G10" s="215">
        <v>0</v>
      </c>
      <c r="H10" s="215">
        <v>112.32</v>
      </c>
      <c r="I10" s="215">
        <v>0</v>
      </c>
      <c r="J10" s="221"/>
      <c r="K10" s="222">
        <v>0</v>
      </c>
      <c r="L10" s="221">
        <v>0</v>
      </c>
      <c r="M10" s="223">
        <v>0</v>
      </c>
    </row>
    <row r="11" spans="1:13" ht="19.5" customHeight="1">
      <c r="A11" s="92" t="s">
        <v>78</v>
      </c>
      <c r="B11" s="92" t="s">
        <v>79</v>
      </c>
      <c r="C11" s="92" t="s">
        <v>80</v>
      </c>
      <c r="D11" s="92" t="s">
        <v>74</v>
      </c>
      <c r="E11" s="92" t="s">
        <v>81</v>
      </c>
      <c r="F11" s="214">
        <v>45.143592</v>
      </c>
      <c r="G11" s="215">
        <v>0</v>
      </c>
      <c r="H11" s="215">
        <v>45.143592</v>
      </c>
      <c r="I11" s="215">
        <v>0</v>
      </c>
      <c r="J11" s="221"/>
      <c r="K11" s="222">
        <v>0</v>
      </c>
      <c r="L11" s="221">
        <v>0</v>
      </c>
      <c r="M11" s="223">
        <v>0</v>
      </c>
    </row>
    <row r="12" spans="1:13" ht="19.5" customHeight="1">
      <c r="A12" s="92" t="s">
        <v>78</v>
      </c>
      <c r="B12" s="92" t="s">
        <v>79</v>
      </c>
      <c r="C12" s="92" t="s">
        <v>82</v>
      </c>
      <c r="D12" s="92" t="s">
        <v>74</v>
      </c>
      <c r="E12" s="92" t="s">
        <v>83</v>
      </c>
      <c r="F12" s="214">
        <v>54.891149</v>
      </c>
      <c r="G12" s="215">
        <v>0</v>
      </c>
      <c r="H12" s="215">
        <v>54.891149</v>
      </c>
      <c r="I12" s="215">
        <v>0</v>
      </c>
      <c r="J12" s="221"/>
      <c r="K12" s="222">
        <v>0</v>
      </c>
      <c r="L12" s="221">
        <v>0</v>
      </c>
      <c r="M12" s="223">
        <v>0</v>
      </c>
    </row>
    <row r="13" spans="1:13" ht="19.5" customHeight="1">
      <c r="A13" s="92" t="s">
        <v>78</v>
      </c>
      <c r="B13" s="92" t="s">
        <v>79</v>
      </c>
      <c r="C13" s="92" t="s">
        <v>84</v>
      </c>
      <c r="D13" s="92" t="s">
        <v>74</v>
      </c>
      <c r="E13" s="92" t="s">
        <v>85</v>
      </c>
      <c r="F13" s="214">
        <v>19.55532</v>
      </c>
      <c r="G13" s="215">
        <v>0</v>
      </c>
      <c r="H13" s="215">
        <v>19.55532</v>
      </c>
      <c r="I13" s="215">
        <v>0</v>
      </c>
      <c r="J13" s="221"/>
      <c r="K13" s="222">
        <v>0</v>
      </c>
      <c r="L13" s="221">
        <v>0</v>
      </c>
      <c r="M13" s="223">
        <v>0</v>
      </c>
    </row>
    <row r="14" spans="1:13" ht="19.5" customHeight="1">
      <c r="A14" s="92" t="s">
        <v>78</v>
      </c>
      <c r="B14" s="92" t="s">
        <v>79</v>
      </c>
      <c r="C14" s="92" t="s">
        <v>86</v>
      </c>
      <c r="D14" s="92" t="s">
        <v>74</v>
      </c>
      <c r="E14" s="92" t="s">
        <v>87</v>
      </c>
      <c r="F14" s="214">
        <v>18.276</v>
      </c>
      <c r="G14" s="215">
        <v>0</v>
      </c>
      <c r="H14" s="215">
        <v>18.276</v>
      </c>
      <c r="I14" s="215">
        <v>0</v>
      </c>
      <c r="J14" s="221"/>
      <c r="K14" s="222">
        <v>0</v>
      </c>
      <c r="L14" s="221">
        <v>0</v>
      </c>
      <c r="M14" s="223">
        <v>0</v>
      </c>
    </row>
    <row r="15" spans="1:13" ht="19.5" customHeight="1">
      <c r="A15" s="92" t="s">
        <v>88</v>
      </c>
      <c r="B15" s="92" t="s">
        <v>80</v>
      </c>
      <c r="C15" s="92" t="s">
        <v>80</v>
      </c>
      <c r="D15" s="92" t="s">
        <v>74</v>
      </c>
      <c r="E15" s="92" t="s">
        <v>89</v>
      </c>
      <c r="F15" s="214">
        <v>1157.45669</v>
      </c>
      <c r="G15" s="215">
        <v>0</v>
      </c>
      <c r="H15" s="215">
        <v>1157.45669</v>
      </c>
      <c r="I15" s="215">
        <v>0</v>
      </c>
      <c r="J15" s="221"/>
      <c r="K15" s="222">
        <v>0</v>
      </c>
      <c r="L15" s="221">
        <v>0</v>
      </c>
      <c r="M15" s="223">
        <v>0</v>
      </c>
    </row>
    <row r="16" spans="1:13" ht="19.5" customHeight="1">
      <c r="A16" s="92" t="s">
        <v>88</v>
      </c>
      <c r="B16" s="92" t="s">
        <v>80</v>
      </c>
      <c r="C16" s="92" t="s">
        <v>82</v>
      </c>
      <c r="D16" s="92" t="s">
        <v>74</v>
      </c>
      <c r="E16" s="92" t="s">
        <v>90</v>
      </c>
      <c r="F16" s="214">
        <v>358</v>
      </c>
      <c r="G16" s="215">
        <v>0</v>
      </c>
      <c r="H16" s="215">
        <v>358</v>
      </c>
      <c r="I16" s="215">
        <v>0</v>
      </c>
      <c r="J16" s="221"/>
      <c r="K16" s="222">
        <v>0</v>
      </c>
      <c r="L16" s="221">
        <v>0</v>
      </c>
      <c r="M16" s="223">
        <v>0</v>
      </c>
    </row>
    <row r="17" spans="1:13" ht="19.5" customHeight="1">
      <c r="A17" s="92" t="s">
        <v>88</v>
      </c>
      <c r="B17" s="92" t="s">
        <v>80</v>
      </c>
      <c r="C17" s="92" t="s">
        <v>91</v>
      </c>
      <c r="D17" s="92" t="s">
        <v>74</v>
      </c>
      <c r="E17" s="92" t="s">
        <v>92</v>
      </c>
      <c r="F17" s="214">
        <v>1008.548197</v>
      </c>
      <c r="G17" s="215">
        <v>0</v>
      </c>
      <c r="H17" s="215">
        <v>1008.548197</v>
      </c>
      <c r="I17" s="215">
        <v>0</v>
      </c>
      <c r="J17" s="221"/>
      <c r="K17" s="222">
        <v>0</v>
      </c>
      <c r="L17" s="221">
        <v>0</v>
      </c>
      <c r="M17" s="223">
        <v>0</v>
      </c>
    </row>
    <row r="18" spans="1:13" ht="19.5" customHeight="1">
      <c r="A18" s="92" t="s">
        <v>93</v>
      </c>
      <c r="B18" s="92" t="s">
        <v>82</v>
      </c>
      <c r="C18" s="92" t="s">
        <v>80</v>
      </c>
      <c r="D18" s="92" t="s">
        <v>74</v>
      </c>
      <c r="E18" s="92" t="s">
        <v>94</v>
      </c>
      <c r="F18" s="214">
        <v>269.000985</v>
      </c>
      <c r="G18" s="215">
        <v>0</v>
      </c>
      <c r="H18" s="215">
        <v>269.000985</v>
      </c>
      <c r="I18" s="215">
        <v>0</v>
      </c>
      <c r="J18" s="221"/>
      <c r="K18" s="222">
        <v>0</v>
      </c>
      <c r="L18" s="221">
        <v>0</v>
      </c>
      <c r="M18" s="223">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showGridLines="0" showZeros="0" workbookViewId="0" topLeftCell="A1">
      <selection activeCell="Q21" sqref="Q2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6"/>
      <c r="B1" s="193"/>
      <c r="C1" s="193"/>
      <c r="D1" s="193"/>
      <c r="E1" s="193"/>
      <c r="F1" s="193"/>
      <c r="G1" s="193"/>
      <c r="H1" s="193"/>
      <c r="I1" s="193"/>
      <c r="J1" s="210" t="s">
        <v>95</v>
      </c>
    </row>
    <row r="2" spans="1:10" ht="19.5" customHeight="1">
      <c r="A2" s="54" t="s">
        <v>96</v>
      </c>
      <c r="B2" s="54"/>
      <c r="C2" s="54"/>
      <c r="D2" s="54"/>
      <c r="E2" s="54"/>
      <c r="F2" s="54"/>
      <c r="G2" s="54"/>
      <c r="H2" s="54"/>
      <c r="I2" s="54"/>
      <c r="J2" s="54"/>
    </row>
    <row r="3" spans="1:10" ht="19.5" customHeight="1">
      <c r="A3" s="167" t="s">
        <v>0</v>
      </c>
      <c r="B3" s="168"/>
      <c r="C3" s="168"/>
      <c r="D3" s="168"/>
      <c r="E3" s="168"/>
      <c r="F3" s="194"/>
      <c r="G3" s="194"/>
      <c r="H3" s="194"/>
      <c r="I3" s="194"/>
      <c r="J3" s="78" t="s">
        <v>5</v>
      </c>
    </row>
    <row r="4" spans="1:10" ht="19.5" customHeight="1">
      <c r="A4" s="169" t="s">
        <v>56</v>
      </c>
      <c r="B4" s="187"/>
      <c r="C4" s="187"/>
      <c r="D4" s="187"/>
      <c r="E4" s="170"/>
      <c r="F4" s="195" t="s">
        <v>57</v>
      </c>
      <c r="G4" s="196" t="s">
        <v>97</v>
      </c>
      <c r="H4" s="197" t="s">
        <v>98</v>
      </c>
      <c r="I4" s="197" t="s">
        <v>99</v>
      </c>
      <c r="J4" s="202" t="s">
        <v>100</v>
      </c>
    </row>
    <row r="5" spans="1:10" ht="19.5" customHeight="1">
      <c r="A5" s="169" t="s">
        <v>65</v>
      </c>
      <c r="B5" s="187"/>
      <c r="C5" s="170"/>
      <c r="D5" s="198" t="s">
        <v>66</v>
      </c>
      <c r="E5" s="199" t="s">
        <v>101</v>
      </c>
      <c r="F5" s="196"/>
      <c r="G5" s="196"/>
      <c r="H5" s="197"/>
      <c r="I5" s="197"/>
      <c r="J5" s="202"/>
    </row>
    <row r="6" spans="1:10" ht="20.25" customHeight="1">
      <c r="A6" s="200" t="s">
        <v>68</v>
      </c>
      <c r="B6" s="200" t="s">
        <v>69</v>
      </c>
      <c r="C6" s="201" t="s">
        <v>70</v>
      </c>
      <c r="D6" s="202"/>
      <c r="E6" s="203"/>
      <c r="F6" s="204"/>
      <c r="G6" s="204"/>
      <c r="H6" s="205"/>
      <c r="I6" s="205"/>
      <c r="J6" s="211"/>
    </row>
    <row r="7" spans="1:10" ht="19.5" customHeight="1">
      <c r="A7" s="206" t="s">
        <v>71</v>
      </c>
      <c r="B7" s="206" t="s">
        <v>71</v>
      </c>
      <c r="C7" s="206" t="s">
        <v>71</v>
      </c>
      <c r="D7" s="207" t="s">
        <v>71</v>
      </c>
      <c r="E7" s="207" t="s">
        <v>57</v>
      </c>
      <c r="F7" s="208">
        <f aca="true" t="shared" si="0" ref="F7:F22">SUM(G7:J7)</f>
        <v>3890.248064</v>
      </c>
      <c r="G7" s="209">
        <v>2965.991933</v>
      </c>
      <c r="H7" s="209">
        <v>924.256131</v>
      </c>
      <c r="I7" s="209">
        <f aca="true" t="shared" si="1" ref="I7:I22">0</f>
        <v>0</v>
      </c>
      <c r="J7" s="212">
        <f aca="true" t="shared" si="2" ref="J7:J22">0</f>
        <v>0</v>
      </c>
    </row>
    <row r="8" spans="1:10" ht="19.5" customHeight="1">
      <c r="A8" s="206" t="s">
        <v>71</v>
      </c>
      <c r="B8" s="206" t="s">
        <v>71</v>
      </c>
      <c r="C8" s="206" t="s">
        <v>71</v>
      </c>
      <c r="D8" s="207" t="s">
        <v>71</v>
      </c>
      <c r="E8" s="207" t="s">
        <v>0</v>
      </c>
      <c r="F8" s="208">
        <f t="shared" si="0"/>
        <v>3890.248064</v>
      </c>
      <c r="G8" s="209">
        <v>2965.991933</v>
      </c>
      <c r="H8" s="209">
        <v>924.256131</v>
      </c>
      <c r="I8" s="209">
        <f t="shared" si="1"/>
        <v>0</v>
      </c>
      <c r="J8" s="212">
        <f t="shared" si="2"/>
        <v>0</v>
      </c>
    </row>
    <row r="9" spans="1:10" ht="19.5" customHeight="1">
      <c r="A9" s="206" t="s">
        <v>72</v>
      </c>
      <c r="B9" s="206" t="s">
        <v>73</v>
      </c>
      <c r="C9" s="206" t="s">
        <v>73</v>
      </c>
      <c r="D9" s="207" t="s">
        <v>74</v>
      </c>
      <c r="E9" s="207" t="s">
        <v>75</v>
      </c>
      <c r="F9" s="208">
        <f t="shared" si="0"/>
        <v>280.8</v>
      </c>
      <c r="G9" s="209">
        <v>280.8</v>
      </c>
      <c r="H9" s="209">
        <v>0</v>
      </c>
      <c r="I9" s="209">
        <f t="shared" si="1"/>
        <v>0</v>
      </c>
      <c r="J9" s="212">
        <f t="shared" si="2"/>
        <v>0</v>
      </c>
    </row>
    <row r="10" spans="1:10" ht="19.5" customHeight="1">
      <c r="A10" s="206" t="s">
        <v>72</v>
      </c>
      <c r="B10" s="206" t="s">
        <v>73</v>
      </c>
      <c r="C10" s="206" t="s">
        <v>76</v>
      </c>
      <c r="D10" s="207" t="s">
        <v>74</v>
      </c>
      <c r="E10" s="207" t="s">
        <v>77</v>
      </c>
      <c r="F10" s="208">
        <f t="shared" si="0"/>
        <v>112.32</v>
      </c>
      <c r="G10" s="209">
        <v>112.32</v>
      </c>
      <c r="H10" s="209">
        <v>0</v>
      </c>
      <c r="I10" s="209">
        <f t="shared" si="1"/>
        <v>0</v>
      </c>
      <c r="J10" s="212">
        <f t="shared" si="2"/>
        <v>0</v>
      </c>
    </row>
    <row r="11" spans="1:10" ht="19.5" customHeight="1">
      <c r="A11" s="206" t="s">
        <v>78</v>
      </c>
      <c r="B11" s="206" t="s">
        <v>79</v>
      </c>
      <c r="C11" s="206" t="s">
        <v>80</v>
      </c>
      <c r="D11" s="207" t="s">
        <v>74</v>
      </c>
      <c r="E11" s="207" t="s">
        <v>81</v>
      </c>
      <c r="F11" s="208">
        <f t="shared" si="0"/>
        <v>45.143592</v>
      </c>
      <c r="G11" s="209">
        <v>45.143592</v>
      </c>
      <c r="H11" s="209">
        <v>0</v>
      </c>
      <c r="I11" s="209">
        <f t="shared" si="1"/>
        <v>0</v>
      </c>
      <c r="J11" s="212">
        <f t="shared" si="2"/>
        <v>0</v>
      </c>
    </row>
    <row r="12" spans="1:10" ht="19.5" customHeight="1">
      <c r="A12" s="206" t="s">
        <v>78</v>
      </c>
      <c r="B12" s="206" t="s">
        <v>79</v>
      </c>
      <c r="C12" s="206" t="s">
        <v>82</v>
      </c>
      <c r="D12" s="207" t="s">
        <v>74</v>
      </c>
      <c r="E12" s="207" t="s">
        <v>83</v>
      </c>
      <c r="F12" s="208">
        <f t="shared" si="0"/>
        <v>54.891149</v>
      </c>
      <c r="G12" s="209">
        <v>54.891149</v>
      </c>
      <c r="H12" s="209">
        <v>0</v>
      </c>
      <c r="I12" s="209">
        <f t="shared" si="1"/>
        <v>0</v>
      </c>
      <c r="J12" s="212">
        <f t="shared" si="2"/>
        <v>0</v>
      </c>
    </row>
    <row r="13" spans="1:10" ht="19.5" customHeight="1">
      <c r="A13" s="206" t="s">
        <v>78</v>
      </c>
      <c r="B13" s="206" t="s">
        <v>79</v>
      </c>
      <c r="C13" s="206" t="s">
        <v>84</v>
      </c>
      <c r="D13" s="207" t="s">
        <v>74</v>
      </c>
      <c r="E13" s="207" t="s">
        <v>85</v>
      </c>
      <c r="F13" s="208">
        <f t="shared" si="0"/>
        <v>19.55532</v>
      </c>
      <c r="G13" s="209">
        <v>19.55532</v>
      </c>
      <c r="H13" s="209">
        <v>0</v>
      </c>
      <c r="I13" s="209">
        <f t="shared" si="1"/>
        <v>0</v>
      </c>
      <c r="J13" s="212">
        <f t="shared" si="2"/>
        <v>0</v>
      </c>
    </row>
    <row r="14" spans="1:10" ht="19.5" customHeight="1">
      <c r="A14" s="206" t="s">
        <v>78</v>
      </c>
      <c r="B14" s="206" t="s">
        <v>79</v>
      </c>
      <c r="C14" s="206" t="s">
        <v>86</v>
      </c>
      <c r="D14" s="207" t="s">
        <v>74</v>
      </c>
      <c r="E14" s="207" t="s">
        <v>87</v>
      </c>
      <c r="F14" s="208">
        <f t="shared" si="0"/>
        <v>18.276</v>
      </c>
      <c r="G14" s="209">
        <v>18.276</v>
      </c>
      <c r="H14" s="209">
        <v>0</v>
      </c>
      <c r="I14" s="209">
        <f t="shared" si="1"/>
        <v>0</v>
      </c>
      <c r="J14" s="212">
        <f t="shared" si="2"/>
        <v>0</v>
      </c>
    </row>
    <row r="15" spans="1:10" ht="19.5" customHeight="1">
      <c r="A15" s="206" t="s">
        <v>88</v>
      </c>
      <c r="B15" s="206" t="s">
        <v>80</v>
      </c>
      <c r="C15" s="206" t="s">
        <v>80</v>
      </c>
      <c r="D15" s="207" t="s">
        <v>74</v>
      </c>
      <c r="E15" s="207" t="s">
        <v>89</v>
      </c>
      <c r="F15" s="208">
        <f t="shared" si="0"/>
        <v>1157.45669</v>
      </c>
      <c r="G15" s="209">
        <v>1157.45669</v>
      </c>
      <c r="H15" s="209">
        <v>0</v>
      </c>
      <c r="I15" s="209">
        <f t="shared" si="1"/>
        <v>0</v>
      </c>
      <c r="J15" s="212">
        <f t="shared" si="2"/>
        <v>0</v>
      </c>
    </row>
    <row r="16" spans="1:10" ht="19.5" customHeight="1">
      <c r="A16" s="206" t="s">
        <v>88</v>
      </c>
      <c r="B16" s="206" t="s">
        <v>80</v>
      </c>
      <c r="C16" s="206" t="s">
        <v>82</v>
      </c>
      <c r="D16" s="207" t="s">
        <v>74</v>
      </c>
      <c r="E16" s="207" t="s">
        <v>90</v>
      </c>
      <c r="F16" s="208">
        <f t="shared" si="0"/>
        <v>493.0516</v>
      </c>
      <c r="G16" s="209">
        <v>0</v>
      </c>
      <c r="H16" s="209">
        <v>493.0516</v>
      </c>
      <c r="I16" s="209">
        <f t="shared" si="1"/>
        <v>0</v>
      </c>
      <c r="J16" s="212">
        <f t="shared" si="2"/>
        <v>0</v>
      </c>
    </row>
    <row r="17" spans="1:10" ht="19.5" customHeight="1">
      <c r="A17" s="206" t="s">
        <v>88</v>
      </c>
      <c r="B17" s="206" t="s">
        <v>80</v>
      </c>
      <c r="C17" s="206" t="s">
        <v>91</v>
      </c>
      <c r="D17" s="207" t="s">
        <v>74</v>
      </c>
      <c r="E17" s="207" t="s">
        <v>92</v>
      </c>
      <c r="F17" s="208">
        <f t="shared" si="0"/>
        <v>1008.548197</v>
      </c>
      <c r="G17" s="209">
        <v>1008.548197</v>
      </c>
      <c r="H17" s="209">
        <v>0</v>
      </c>
      <c r="I17" s="209">
        <f t="shared" si="1"/>
        <v>0</v>
      </c>
      <c r="J17" s="212">
        <f t="shared" si="2"/>
        <v>0</v>
      </c>
    </row>
    <row r="18" spans="1:10" ht="19.5" customHeight="1">
      <c r="A18" s="206" t="s">
        <v>88</v>
      </c>
      <c r="B18" s="206" t="s">
        <v>80</v>
      </c>
      <c r="C18" s="206" t="s">
        <v>76</v>
      </c>
      <c r="D18" s="207" t="s">
        <v>74</v>
      </c>
      <c r="E18" s="207" t="s">
        <v>102</v>
      </c>
      <c r="F18" s="208">
        <f t="shared" si="0"/>
        <v>8.1701</v>
      </c>
      <c r="G18" s="209">
        <v>0</v>
      </c>
      <c r="H18" s="209">
        <v>8.1701</v>
      </c>
      <c r="I18" s="209">
        <f t="shared" si="1"/>
        <v>0</v>
      </c>
      <c r="J18" s="212">
        <f t="shared" si="2"/>
        <v>0</v>
      </c>
    </row>
    <row r="19" spans="1:10" ht="19.5" customHeight="1">
      <c r="A19" s="206" t="s">
        <v>88</v>
      </c>
      <c r="B19" s="206" t="s">
        <v>80</v>
      </c>
      <c r="C19" s="206" t="s">
        <v>103</v>
      </c>
      <c r="D19" s="207" t="s">
        <v>74</v>
      </c>
      <c r="E19" s="207" t="s">
        <v>104</v>
      </c>
      <c r="F19" s="208">
        <f t="shared" si="0"/>
        <v>334.772</v>
      </c>
      <c r="G19" s="209">
        <v>0</v>
      </c>
      <c r="H19" s="209">
        <v>334.772</v>
      </c>
      <c r="I19" s="209">
        <f t="shared" si="1"/>
        <v>0</v>
      </c>
      <c r="J19" s="212">
        <f t="shared" si="2"/>
        <v>0</v>
      </c>
    </row>
    <row r="20" spans="1:10" ht="19.5" customHeight="1">
      <c r="A20" s="206" t="s">
        <v>88</v>
      </c>
      <c r="B20" s="206" t="s">
        <v>80</v>
      </c>
      <c r="C20" s="206" t="s">
        <v>105</v>
      </c>
      <c r="D20" s="207" t="s">
        <v>74</v>
      </c>
      <c r="E20" s="207" t="s">
        <v>106</v>
      </c>
      <c r="F20" s="208">
        <f t="shared" si="0"/>
        <v>32.752431</v>
      </c>
      <c r="G20" s="209">
        <v>0</v>
      </c>
      <c r="H20" s="209">
        <v>32.752431</v>
      </c>
      <c r="I20" s="209">
        <f t="shared" si="1"/>
        <v>0</v>
      </c>
      <c r="J20" s="212">
        <f t="shared" si="2"/>
        <v>0</v>
      </c>
    </row>
    <row r="21" spans="1:10" ht="19.5" customHeight="1">
      <c r="A21" s="206" t="s">
        <v>88</v>
      </c>
      <c r="B21" s="206" t="s">
        <v>80</v>
      </c>
      <c r="C21" s="206" t="s">
        <v>107</v>
      </c>
      <c r="D21" s="207" t="s">
        <v>74</v>
      </c>
      <c r="E21" s="207" t="s">
        <v>108</v>
      </c>
      <c r="F21" s="208">
        <f t="shared" si="0"/>
        <v>55.51</v>
      </c>
      <c r="G21" s="209">
        <v>0</v>
      </c>
      <c r="H21" s="209">
        <v>55.51</v>
      </c>
      <c r="I21" s="209">
        <f t="shared" si="1"/>
        <v>0</v>
      </c>
      <c r="J21" s="212">
        <f t="shared" si="2"/>
        <v>0</v>
      </c>
    </row>
    <row r="22" spans="1:10" ht="19.5" customHeight="1">
      <c r="A22" s="206" t="s">
        <v>93</v>
      </c>
      <c r="B22" s="206" t="s">
        <v>82</v>
      </c>
      <c r="C22" s="206" t="s">
        <v>80</v>
      </c>
      <c r="D22" s="207" t="s">
        <v>74</v>
      </c>
      <c r="E22" s="207" t="s">
        <v>94</v>
      </c>
      <c r="F22" s="208">
        <f t="shared" si="0"/>
        <v>269.000985</v>
      </c>
      <c r="G22" s="209">
        <v>269.000985</v>
      </c>
      <c r="H22" s="209">
        <v>0</v>
      </c>
      <c r="I22" s="209">
        <f t="shared" si="1"/>
        <v>0</v>
      </c>
      <c r="J22" s="212">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J20" sqref="J20"/>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6"/>
      <c r="B1" s="166"/>
      <c r="C1" s="166"/>
      <c r="D1" s="166"/>
      <c r="E1" s="166"/>
      <c r="G1" s="78" t="s">
        <v>109</v>
      </c>
    </row>
    <row r="2" spans="1:7" ht="20.25" customHeight="1">
      <c r="A2" s="54" t="s">
        <v>110</v>
      </c>
      <c r="B2" s="54"/>
      <c r="C2" s="54"/>
      <c r="D2" s="54"/>
      <c r="E2" s="54"/>
      <c r="F2" s="54"/>
      <c r="G2" s="54"/>
    </row>
    <row r="3" spans="1:7" ht="20.25" customHeight="1">
      <c r="A3" s="167" t="s">
        <v>0</v>
      </c>
      <c r="B3" s="168"/>
      <c r="C3" s="76"/>
      <c r="D3" s="76"/>
      <c r="E3" s="76"/>
      <c r="F3" s="76"/>
      <c r="G3" s="78" t="s">
        <v>5</v>
      </c>
    </row>
    <row r="4" spans="1:7" ht="20.25" customHeight="1">
      <c r="A4" s="169" t="s">
        <v>6</v>
      </c>
      <c r="B4" s="170"/>
      <c r="C4" s="171" t="s">
        <v>7</v>
      </c>
      <c r="D4" s="171"/>
      <c r="E4" s="171"/>
      <c r="F4" s="171"/>
      <c r="G4" s="171"/>
    </row>
    <row r="5" spans="1:7" ht="20.25" customHeight="1">
      <c r="A5" s="172" t="s">
        <v>8</v>
      </c>
      <c r="B5" s="173" t="s">
        <v>9</v>
      </c>
      <c r="C5" s="171" t="s">
        <v>8</v>
      </c>
      <c r="D5" s="174" t="s">
        <v>57</v>
      </c>
      <c r="E5" s="174" t="s">
        <v>111</v>
      </c>
      <c r="F5" s="175" t="s">
        <v>112</v>
      </c>
      <c r="G5" s="174" t="s">
        <v>113</v>
      </c>
    </row>
    <row r="6" spans="1:7" ht="20.25" customHeight="1">
      <c r="A6" s="176" t="s">
        <v>114</v>
      </c>
      <c r="B6" s="177">
        <f>SUM(B7:B9)</f>
        <v>3323.991933</v>
      </c>
      <c r="C6" s="178" t="s">
        <v>115</v>
      </c>
      <c r="D6" s="179">
        <f>SUM(D7:D35)</f>
        <v>3890.2480640000003</v>
      </c>
      <c r="E6" s="179">
        <f>SUM(E7:E35)</f>
        <v>3890.2480640000003</v>
      </c>
      <c r="F6" s="179">
        <f>SUM(F7:F35)</f>
        <v>0</v>
      </c>
      <c r="G6" s="179">
        <f>SUM(G7:G35)</f>
        <v>0</v>
      </c>
    </row>
    <row r="7" spans="1:7" ht="20.25" customHeight="1">
      <c r="A7" s="176" t="s">
        <v>116</v>
      </c>
      <c r="B7" s="180">
        <v>3323.991933</v>
      </c>
      <c r="C7" s="178" t="s">
        <v>117</v>
      </c>
      <c r="D7" s="181">
        <f aca="true" t="shared" si="0" ref="D7:D35">SUM(E7:G7)</f>
        <v>0</v>
      </c>
      <c r="E7" s="179">
        <v>0</v>
      </c>
      <c r="F7" s="179">
        <v>0</v>
      </c>
      <c r="G7" s="179"/>
    </row>
    <row r="8" spans="1:7" ht="20.25" customHeight="1">
      <c r="A8" s="176" t="s">
        <v>118</v>
      </c>
      <c r="B8" s="180">
        <v>0</v>
      </c>
      <c r="C8" s="178" t="s">
        <v>119</v>
      </c>
      <c r="D8" s="181">
        <f t="shared" si="0"/>
        <v>0</v>
      </c>
      <c r="E8" s="179">
        <v>0</v>
      </c>
      <c r="F8" s="179">
        <v>0</v>
      </c>
      <c r="G8" s="179"/>
    </row>
    <row r="9" spans="1:7" ht="20.25" customHeight="1">
      <c r="A9" s="176" t="s">
        <v>120</v>
      </c>
      <c r="B9" s="182"/>
      <c r="C9" s="178" t="s">
        <v>121</v>
      </c>
      <c r="D9" s="181">
        <f t="shared" si="0"/>
        <v>0</v>
      </c>
      <c r="E9" s="179">
        <v>0</v>
      </c>
      <c r="F9" s="179">
        <v>0</v>
      </c>
      <c r="G9" s="179"/>
    </row>
    <row r="10" spans="1:7" ht="20.25" customHeight="1">
      <c r="A10" s="176" t="s">
        <v>122</v>
      </c>
      <c r="B10" s="180">
        <f>SUM(B11:B13)</f>
        <v>0</v>
      </c>
      <c r="C10" s="178" t="s">
        <v>123</v>
      </c>
      <c r="D10" s="181">
        <f t="shared" si="0"/>
        <v>0</v>
      </c>
      <c r="E10" s="179">
        <v>0</v>
      </c>
      <c r="F10" s="179">
        <v>0</v>
      </c>
      <c r="G10" s="179"/>
    </row>
    <row r="11" spans="1:7" ht="20.25" customHeight="1">
      <c r="A11" s="176" t="s">
        <v>116</v>
      </c>
      <c r="B11" s="180">
        <v>0</v>
      </c>
      <c r="C11" s="178" t="s">
        <v>124</v>
      </c>
      <c r="D11" s="181">
        <f t="shared" si="0"/>
        <v>0</v>
      </c>
      <c r="E11" s="179">
        <v>0</v>
      </c>
      <c r="F11" s="179">
        <v>0</v>
      </c>
      <c r="G11" s="179"/>
    </row>
    <row r="12" spans="1:7" ht="20.25" customHeight="1">
      <c r="A12" s="176" t="s">
        <v>118</v>
      </c>
      <c r="B12" s="180">
        <v>0</v>
      </c>
      <c r="C12" s="178" t="s">
        <v>125</v>
      </c>
      <c r="D12" s="181">
        <f t="shared" si="0"/>
        <v>0</v>
      </c>
      <c r="E12" s="179">
        <v>0</v>
      </c>
      <c r="F12" s="179">
        <v>0</v>
      </c>
      <c r="G12" s="179"/>
    </row>
    <row r="13" spans="1:7" ht="20.25" customHeight="1">
      <c r="A13" s="176" t="s">
        <v>120</v>
      </c>
      <c r="B13" s="180"/>
      <c r="C13" s="178" t="s">
        <v>126</v>
      </c>
      <c r="D13" s="181">
        <f t="shared" si="0"/>
        <v>0</v>
      </c>
      <c r="E13" s="179">
        <v>0</v>
      </c>
      <c r="F13" s="179">
        <v>0</v>
      </c>
      <c r="G13" s="179"/>
    </row>
    <row r="14" spans="1:7" ht="20.25" customHeight="1">
      <c r="A14" s="176"/>
      <c r="B14" s="182"/>
      <c r="C14" s="178" t="s">
        <v>127</v>
      </c>
      <c r="D14" s="181">
        <f t="shared" si="0"/>
        <v>393.12</v>
      </c>
      <c r="E14" s="179">
        <v>393.12</v>
      </c>
      <c r="F14" s="179">
        <v>0</v>
      </c>
      <c r="G14" s="179"/>
    </row>
    <row r="15" spans="1:7" ht="20.25" customHeight="1">
      <c r="A15" s="183"/>
      <c r="B15" s="184"/>
      <c r="C15" s="178" t="s">
        <v>128</v>
      </c>
      <c r="D15" s="181">
        <f t="shared" si="0"/>
        <v>0</v>
      </c>
      <c r="E15" s="179">
        <v>0</v>
      </c>
      <c r="F15" s="179">
        <v>0</v>
      </c>
      <c r="G15" s="179"/>
    </row>
    <row r="16" spans="1:7" ht="20.25" customHeight="1">
      <c r="A16" s="183"/>
      <c r="B16" s="182"/>
      <c r="C16" s="178" t="s">
        <v>129</v>
      </c>
      <c r="D16" s="181">
        <f t="shared" si="0"/>
        <v>137.866061</v>
      </c>
      <c r="E16" s="179">
        <v>137.866061</v>
      </c>
      <c r="F16" s="179">
        <v>0</v>
      </c>
      <c r="G16" s="179"/>
    </row>
    <row r="17" spans="1:7" ht="20.25" customHeight="1">
      <c r="A17" s="183"/>
      <c r="B17" s="182"/>
      <c r="C17" s="178" t="s">
        <v>130</v>
      </c>
      <c r="D17" s="181">
        <f t="shared" si="0"/>
        <v>0</v>
      </c>
      <c r="E17" s="179">
        <v>0</v>
      </c>
      <c r="F17" s="179">
        <v>0</v>
      </c>
      <c r="G17" s="179"/>
    </row>
    <row r="18" spans="1:7" ht="20.25" customHeight="1">
      <c r="A18" s="183"/>
      <c r="B18" s="182"/>
      <c r="C18" s="178" t="s">
        <v>131</v>
      </c>
      <c r="D18" s="181">
        <f t="shared" si="0"/>
        <v>0</v>
      </c>
      <c r="E18" s="179">
        <v>0</v>
      </c>
      <c r="F18" s="179">
        <v>0</v>
      </c>
      <c r="G18" s="179"/>
    </row>
    <row r="19" spans="1:7" ht="20.25" customHeight="1">
      <c r="A19" s="183"/>
      <c r="B19" s="182"/>
      <c r="C19" s="178" t="s">
        <v>132</v>
      </c>
      <c r="D19" s="181">
        <f t="shared" si="0"/>
        <v>3090.261018</v>
      </c>
      <c r="E19" s="179">
        <v>3090.261018</v>
      </c>
      <c r="F19" s="179">
        <v>0</v>
      </c>
      <c r="G19" s="179"/>
    </row>
    <row r="20" spans="1:7" ht="20.25" customHeight="1">
      <c r="A20" s="183"/>
      <c r="B20" s="182"/>
      <c r="C20" s="178" t="s">
        <v>133</v>
      </c>
      <c r="D20" s="181">
        <f t="shared" si="0"/>
        <v>0</v>
      </c>
      <c r="E20" s="179">
        <v>0</v>
      </c>
      <c r="F20" s="179">
        <v>0</v>
      </c>
      <c r="G20" s="179"/>
    </row>
    <row r="21" spans="1:7" ht="20.25" customHeight="1">
      <c r="A21" s="183"/>
      <c r="B21" s="182"/>
      <c r="C21" s="178" t="s">
        <v>134</v>
      </c>
      <c r="D21" s="181">
        <f t="shared" si="0"/>
        <v>0</v>
      </c>
      <c r="E21" s="179">
        <v>0</v>
      </c>
      <c r="F21" s="179">
        <v>0</v>
      </c>
      <c r="G21" s="179"/>
    </row>
    <row r="22" spans="1:7" ht="20.25" customHeight="1">
      <c r="A22" s="183"/>
      <c r="B22" s="182"/>
      <c r="C22" s="178" t="s">
        <v>135</v>
      </c>
      <c r="D22" s="181">
        <f t="shared" si="0"/>
        <v>0</v>
      </c>
      <c r="E22" s="179">
        <v>0</v>
      </c>
      <c r="F22" s="179">
        <v>0</v>
      </c>
      <c r="G22" s="179"/>
    </row>
    <row r="23" spans="1:7" ht="20.25" customHeight="1">
      <c r="A23" s="183"/>
      <c r="B23" s="182"/>
      <c r="C23" s="178" t="s">
        <v>136</v>
      </c>
      <c r="D23" s="181">
        <f t="shared" si="0"/>
        <v>0</v>
      </c>
      <c r="E23" s="179">
        <v>0</v>
      </c>
      <c r="F23" s="179">
        <v>0</v>
      </c>
      <c r="G23" s="179"/>
    </row>
    <row r="24" spans="1:7" ht="20.25" customHeight="1">
      <c r="A24" s="183"/>
      <c r="B24" s="182"/>
      <c r="C24" s="178" t="s">
        <v>137</v>
      </c>
      <c r="D24" s="181">
        <f t="shared" si="0"/>
        <v>0</v>
      </c>
      <c r="E24" s="179">
        <v>0</v>
      </c>
      <c r="F24" s="179">
        <v>0</v>
      </c>
      <c r="G24" s="179"/>
    </row>
    <row r="25" spans="1:7" ht="20.25" customHeight="1">
      <c r="A25" s="183"/>
      <c r="B25" s="182"/>
      <c r="C25" s="178" t="s">
        <v>138</v>
      </c>
      <c r="D25" s="181">
        <f t="shared" si="0"/>
        <v>0</v>
      </c>
      <c r="E25" s="179">
        <v>0</v>
      </c>
      <c r="F25" s="179">
        <v>0</v>
      </c>
      <c r="G25" s="179"/>
    </row>
    <row r="26" spans="1:7" ht="20.25" customHeight="1">
      <c r="A26" s="176"/>
      <c r="B26" s="182"/>
      <c r="C26" s="178" t="s">
        <v>139</v>
      </c>
      <c r="D26" s="181">
        <f t="shared" si="0"/>
        <v>269.000985</v>
      </c>
      <c r="E26" s="179">
        <v>269.000985</v>
      </c>
      <c r="F26" s="179">
        <v>0</v>
      </c>
      <c r="G26" s="179"/>
    </row>
    <row r="27" spans="1:7" ht="20.25" customHeight="1">
      <c r="A27" s="176"/>
      <c r="B27" s="182"/>
      <c r="C27" s="178" t="s">
        <v>140</v>
      </c>
      <c r="D27" s="181">
        <f t="shared" si="0"/>
        <v>0</v>
      </c>
      <c r="E27" s="179">
        <v>0</v>
      </c>
      <c r="F27" s="179">
        <v>0</v>
      </c>
      <c r="G27" s="179"/>
    </row>
    <row r="28" spans="1:7" ht="20.25" customHeight="1">
      <c r="A28" s="176"/>
      <c r="B28" s="182"/>
      <c r="C28" s="178" t="s">
        <v>141</v>
      </c>
      <c r="D28" s="181">
        <f t="shared" si="0"/>
        <v>0</v>
      </c>
      <c r="E28" s="179">
        <v>0</v>
      </c>
      <c r="F28" s="179">
        <v>0</v>
      </c>
      <c r="G28" s="179"/>
    </row>
    <row r="29" spans="1:7" ht="20.25" customHeight="1">
      <c r="A29" s="176"/>
      <c r="B29" s="182"/>
      <c r="C29" s="178" t="s">
        <v>142</v>
      </c>
      <c r="D29" s="181">
        <f t="shared" si="0"/>
        <v>0</v>
      </c>
      <c r="E29" s="179">
        <v>0</v>
      </c>
      <c r="F29" s="179">
        <v>0</v>
      </c>
      <c r="G29" s="179"/>
    </row>
    <row r="30" spans="1:7" ht="20.25" customHeight="1">
      <c r="A30" s="176"/>
      <c r="B30" s="182"/>
      <c r="C30" s="178" t="s">
        <v>143</v>
      </c>
      <c r="D30" s="181">
        <f t="shared" si="0"/>
        <v>0</v>
      </c>
      <c r="E30" s="179">
        <v>0</v>
      </c>
      <c r="F30" s="179">
        <v>0</v>
      </c>
      <c r="G30" s="179"/>
    </row>
    <row r="31" spans="1:7" ht="20.25" customHeight="1">
      <c r="A31" s="176"/>
      <c r="B31" s="182"/>
      <c r="C31" s="178" t="s">
        <v>144</v>
      </c>
      <c r="D31" s="181">
        <f t="shared" si="0"/>
        <v>0</v>
      </c>
      <c r="E31" s="179">
        <v>0</v>
      </c>
      <c r="F31" s="179">
        <v>0</v>
      </c>
      <c r="G31" s="179"/>
    </row>
    <row r="32" spans="1:7" ht="20.25" customHeight="1">
      <c r="A32" s="176"/>
      <c r="B32" s="182"/>
      <c r="C32" s="178" t="s">
        <v>145</v>
      </c>
      <c r="D32" s="181">
        <f t="shared" si="0"/>
        <v>0</v>
      </c>
      <c r="E32" s="179">
        <v>0</v>
      </c>
      <c r="F32" s="179">
        <v>0</v>
      </c>
      <c r="G32" s="179"/>
    </row>
    <row r="33" spans="1:7" ht="20.25" customHeight="1">
      <c r="A33" s="176"/>
      <c r="B33" s="182"/>
      <c r="C33" s="178" t="s">
        <v>146</v>
      </c>
      <c r="D33" s="181">
        <f t="shared" si="0"/>
        <v>0</v>
      </c>
      <c r="E33" s="179">
        <v>0</v>
      </c>
      <c r="F33" s="179">
        <v>0</v>
      </c>
      <c r="G33" s="179"/>
    </row>
    <row r="34" spans="1:7" ht="20.25" customHeight="1">
      <c r="A34" s="176"/>
      <c r="B34" s="182"/>
      <c r="C34" s="178" t="s">
        <v>147</v>
      </c>
      <c r="D34" s="181">
        <f t="shared" si="0"/>
        <v>0</v>
      </c>
      <c r="E34" s="179">
        <v>0</v>
      </c>
      <c r="F34" s="179">
        <v>0</v>
      </c>
      <c r="G34" s="179"/>
    </row>
    <row r="35" spans="1:7" ht="20.25" customHeight="1">
      <c r="A35" s="176"/>
      <c r="B35" s="182"/>
      <c r="C35" s="178" t="s">
        <v>148</v>
      </c>
      <c r="D35" s="181">
        <f t="shared" si="0"/>
        <v>0</v>
      </c>
      <c r="E35" s="179">
        <v>0</v>
      </c>
      <c r="F35" s="179">
        <v>0</v>
      </c>
      <c r="G35" s="179"/>
    </row>
    <row r="36" spans="1:7" ht="20.25" customHeight="1">
      <c r="A36" s="185"/>
      <c r="B36" s="186"/>
      <c r="C36" s="187"/>
      <c r="D36" s="181"/>
      <c r="E36" s="181"/>
      <c r="F36" s="181"/>
      <c r="G36" s="181"/>
    </row>
    <row r="37" spans="1:7" ht="20.25" customHeight="1">
      <c r="A37" s="176"/>
      <c r="B37" s="182"/>
      <c r="C37" s="178" t="s">
        <v>149</v>
      </c>
      <c r="D37" s="181">
        <f>SUM(E37:G37)</f>
        <v>0</v>
      </c>
      <c r="E37" s="179"/>
      <c r="F37" s="179"/>
      <c r="G37" s="179"/>
    </row>
    <row r="38" spans="1:7" ht="20.25" customHeight="1">
      <c r="A38" s="176"/>
      <c r="B38" s="188"/>
      <c r="C38" s="178"/>
      <c r="D38" s="181"/>
      <c r="E38" s="181"/>
      <c r="F38" s="181"/>
      <c r="G38" s="181"/>
    </row>
    <row r="39" spans="1:7" ht="20.25" customHeight="1">
      <c r="A39" s="185" t="s">
        <v>52</v>
      </c>
      <c r="B39" s="189">
        <f>SUM(B6,B10)</f>
        <v>3323.991933</v>
      </c>
      <c r="C39" s="187" t="s">
        <v>53</v>
      </c>
      <c r="D39" s="181">
        <f>SUM(E39:G39)</f>
        <v>3890.2480640000003</v>
      </c>
      <c r="E39" s="181">
        <f>SUM(E7:E37)</f>
        <v>3890.2480640000003</v>
      </c>
      <c r="F39" s="181">
        <f>SUM(F7:F37)</f>
        <v>0</v>
      </c>
      <c r="G39" s="181">
        <f>SUM(G7:G37)</f>
        <v>0</v>
      </c>
    </row>
    <row r="40" spans="1:7" ht="20.25" customHeight="1">
      <c r="A40" s="190"/>
      <c r="B40" s="191"/>
      <c r="C40" s="192"/>
      <c r="D40" s="192"/>
      <c r="E40" s="192"/>
      <c r="F40" s="192"/>
      <c r="G40" s="192"/>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showGridLines="0" showZeros="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9" customFormat="1" ht="18" customHeight="1">
      <c r="A1" s="141"/>
      <c r="B1" s="141"/>
      <c r="C1" s="141"/>
      <c r="D1" s="141"/>
      <c r="E1" s="141"/>
      <c r="F1" s="141"/>
      <c r="G1" s="141"/>
      <c r="H1" s="141"/>
      <c r="I1" s="141"/>
      <c r="J1"/>
      <c r="K1"/>
      <c r="L1"/>
      <c r="M1"/>
      <c r="N1"/>
      <c r="O1"/>
      <c r="P1"/>
      <c r="Q1"/>
      <c r="R1"/>
      <c r="S1" s="164" t="s">
        <v>150</v>
      </c>
    </row>
    <row r="2" spans="1:18" s="139" customFormat="1" ht="18" customHeight="1">
      <c r="A2" s="142" t="s">
        <v>151</v>
      </c>
      <c r="B2" s="142"/>
      <c r="C2" s="142"/>
      <c r="D2" s="142"/>
      <c r="E2" s="142"/>
      <c r="F2" s="142"/>
      <c r="G2" s="142"/>
      <c r="H2" s="142"/>
      <c r="I2" s="142"/>
      <c r="J2" s="142"/>
      <c r="K2" s="158"/>
      <c r="L2" s="158"/>
      <c r="M2" s="158"/>
      <c r="N2" s="158"/>
      <c r="O2" s="158"/>
      <c r="P2" s="158"/>
      <c r="Q2" s="158"/>
      <c r="R2" s="158"/>
    </row>
    <row r="3" spans="1:19" s="139" customFormat="1" ht="18" customHeight="1">
      <c r="A3" s="143" t="s">
        <v>0</v>
      </c>
      <c r="B3" s="143"/>
      <c r="C3" s="143"/>
      <c r="D3" s="143"/>
      <c r="E3" s="144"/>
      <c r="F3" s="144"/>
      <c r="G3" s="144"/>
      <c r="H3" s="144"/>
      <c r="I3" s="144"/>
      <c r="J3"/>
      <c r="K3"/>
      <c r="L3"/>
      <c r="M3"/>
      <c r="N3"/>
      <c r="O3"/>
      <c r="P3"/>
      <c r="Q3"/>
      <c r="R3"/>
      <c r="S3" s="165" t="s">
        <v>5</v>
      </c>
    </row>
    <row r="4" spans="1:19" s="139" customFormat="1" ht="18" customHeight="1">
      <c r="A4" s="145" t="s">
        <v>56</v>
      </c>
      <c r="B4" s="146"/>
      <c r="C4" s="146"/>
      <c r="D4" s="146"/>
      <c r="E4" s="147" t="s">
        <v>57</v>
      </c>
      <c r="F4" s="148" t="s">
        <v>152</v>
      </c>
      <c r="G4" s="149"/>
      <c r="H4" s="149"/>
      <c r="I4" s="149"/>
      <c r="J4" s="149"/>
      <c r="K4" s="149"/>
      <c r="L4" s="159"/>
      <c r="M4" s="148" t="s">
        <v>153</v>
      </c>
      <c r="N4" s="149"/>
      <c r="O4" s="149"/>
      <c r="P4" s="149"/>
      <c r="Q4" s="149"/>
      <c r="R4" s="149"/>
      <c r="S4" s="159"/>
    </row>
    <row r="5" spans="1:19" s="139" customFormat="1" ht="18" customHeight="1">
      <c r="A5" s="145" t="s">
        <v>65</v>
      </c>
      <c r="B5" s="146"/>
      <c r="C5" s="66" t="s">
        <v>66</v>
      </c>
      <c r="D5" s="81" t="s">
        <v>154</v>
      </c>
      <c r="E5" s="147"/>
      <c r="F5" s="150" t="s">
        <v>57</v>
      </c>
      <c r="G5" s="148" t="s">
        <v>155</v>
      </c>
      <c r="H5" s="149"/>
      <c r="I5" s="159"/>
      <c r="J5" s="160" t="s">
        <v>156</v>
      </c>
      <c r="K5" s="161"/>
      <c r="L5" s="162"/>
      <c r="M5" s="150" t="s">
        <v>57</v>
      </c>
      <c r="N5" s="148" t="s">
        <v>155</v>
      </c>
      <c r="O5" s="149"/>
      <c r="P5" s="159"/>
      <c r="Q5" s="160" t="s">
        <v>156</v>
      </c>
      <c r="R5" s="161"/>
      <c r="S5" s="162"/>
    </row>
    <row r="6" spans="1:19" s="139" customFormat="1" ht="28.5" customHeight="1">
      <c r="A6" s="151" t="s">
        <v>68</v>
      </c>
      <c r="B6" s="151" t="s">
        <v>69</v>
      </c>
      <c r="C6" s="66"/>
      <c r="D6" s="81"/>
      <c r="E6" s="150"/>
      <c r="F6" s="152"/>
      <c r="G6" s="153" t="s">
        <v>157</v>
      </c>
      <c r="H6" s="150" t="s">
        <v>97</v>
      </c>
      <c r="I6" s="163" t="s">
        <v>98</v>
      </c>
      <c r="J6" s="153" t="s">
        <v>157</v>
      </c>
      <c r="K6" s="150" t="s">
        <v>97</v>
      </c>
      <c r="L6" s="163" t="s">
        <v>98</v>
      </c>
      <c r="M6" s="152"/>
      <c r="N6" s="153" t="s">
        <v>157</v>
      </c>
      <c r="O6" s="150" t="s">
        <v>97</v>
      </c>
      <c r="P6" s="163" t="s">
        <v>98</v>
      </c>
      <c r="Q6" s="153" t="s">
        <v>157</v>
      </c>
      <c r="R6" s="150" t="s">
        <v>97</v>
      </c>
      <c r="S6" s="163" t="s">
        <v>98</v>
      </c>
    </row>
    <row r="7" spans="1:19" s="140" customFormat="1" ht="18" customHeight="1">
      <c r="A7" s="154" t="s">
        <v>158</v>
      </c>
      <c r="B7" s="154" t="s">
        <v>158</v>
      </c>
      <c r="C7" s="154" t="s">
        <v>158</v>
      </c>
      <c r="D7" s="155" t="s">
        <v>158</v>
      </c>
      <c r="E7" s="156">
        <v>1</v>
      </c>
      <c r="F7" s="156">
        <v>2</v>
      </c>
      <c r="G7" s="156">
        <v>3</v>
      </c>
      <c r="H7" s="156">
        <v>4</v>
      </c>
      <c r="I7" s="156">
        <v>5</v>
      </c>
      <c r="J7" s="156">
        <v>6</v>
      </c>
      <c r="K7" s="156">
        <v>7</v>
      </c>
      <c r="L7" s="156">
        <v>8</v>
      </c>
      <c r="M7" s="156">
        <v>9</v>
      </c>
      <c r="N7" s="156">
        <v>10</v>
      </c>
      <c r="O7" s="156">
        <v>11</v>
      </c>
      <c r="P7" s="156">
        <v>12</v>
      </c>
      <c r="Q7" s="156">
        <v>13</v>
      </c>
      <c r="R7" s="156">
        <v>14</v>
      </c>
      <c r="S7" s="156">
        <v>15</v>
      </c>
    </row>
    <row r="8" spans="1:19" s="133" customFormat="1" ht="18" customHeight="1">
      <c r="A8" s="92" t="s">
        <v>71</v>
      </c>
      <c r="B8" s="92" t="s">
        <v>71</v>
      </c>
      <c r="C8" s="92" t="s">
        <v>71</v>
      </c>
      <c r="D8" s="92" t="s">
        <v>57</v>
      </c>
      <c r="E8" s="157">
        <f aca="true" t="shared" si="0" ref="E8:E30">SUM(F8,M8)</f>
        <v>3890.248064</v>
      </c>
      <c r="F8" s="157">
        <f aca="true" t="shared" si="1" ref="F8:F30">SUM(G8,J8)</f>
        <v>3323.991933</v>
      </c>
      <c r="G8" s="157">
        <f aca="true" t="shared" si="2" ref="G8:G30">SUM(H8:I8)</f>
        <v>3323.991933</v>
      </c>
      <c r="H8" s="157">
        <v>2965.991933</v>
      </c>
      <c r="I8" s="157">
        <v>358</v>
      </c>
      <c r="J8" s="157">
        <f aca="true" t="shared" si="3" ref="J8:J30">SUM(K8:L8)</f>
        <v>0</v>
      </c>
      <c r="K8" s="157">
        <v>0</v>
      </c>
      <c r="L8" s="157">
        <v>0</v>
      </c>
      <c r="M8" s="157">
        <f aca="true" t="shared" si="4" ref="M8:M30">SUM(N8,Q8)</f>
        <v>566.256131</v>
      </c>
      <c r="N8" s="157">
        <f aca="true" t="shared" si="5" ref="N8:N30">SUM(O8:P8)</f>
        <v>566.256131</v>
      </c>
      <c r="O8" s="157">
        <v>0</v>
      </c>
      <c r="P8" s="157">
        <v>566.256131</v>
      </c>
      <c r="Q8" s="157">
        <f aca="true" t="shared" si="6" ref="Q8:Q30">SUM(R8:S8)</f>
        <v>0</v>
      </c>
      <c r="R8" s="157">
        <v>0</v>
      </c>
      <c r="S8" s="157">
        <v>0</v>
      </c>
    </row>
    <row r="9" spans="1:19" s="133" customFormat="1" ht="18" customHeight="1">
      <c r="A9" s="92" t="s">
        <v>71</v>
      </c>
      <c r="B9" s="92" t="s">
        <v>71</v>
      </c>
      <c r="C9" s="92" t="s">
        <v>71</v>
      </c>
      <c r="D9" s="92" t="s">
        <v>0</v>
      </c>
      <c r="E9" s="157">
        <f t="shared" si="0"/>
        <v>3890.248064</v>
      </c>
      <c r="F9" s="157">
        <f t="shared" si="1"/>
        <v>3323.991933</v>
      </c>
      <c r="G9" s="157">
        <f t="shared" si="2"/>
        <v>3323.991933</v>
      </c>
      <c r="H9" s="157">
        <v>2965.991933</v>
      </c>
      <c r="I9" s="157">
        <v>358</v>
      </c>
      <c r="J9" s="157">
        <f t="shared" si="3"/>
        <v>0</v>
      </c>
      <c r="K9" s="157">
        <v>0</v>
      </c>
      <c r="L9" s="157">
        <v>0</v>
      </c>
      <c r="M9" s="157">
        <f t="shared" si="4"/>
        <v>566.256131</v>
      </c>
      <c r="N9" s="157">
        <f t="shared" si="5"/>
        <v>566.256131</v>
      </c>
      <c r="O9" s="157">
        <v>0</v>
      </c>
      <c r="P9" s="157">
        <v>566.256131</v>
      </c>
      <c r="Q9" s="157">
        <f t="shared" si="6"/>
        <v>0</v>
      </c>
      <c r="R9" s="157">
        <v>0</v>
      </c>
      <c r="S9" s="157">
        <v>0</v>
      </c>
    </row>
    <row r="10" spans="1:19" s="133" customFormat="1" ht="18" customHeight="1">
      <c r="A10" s="92" t="s">
        <v>71</v>
      </c>
      <c r="B10" s="92" t="s">
        <v>71</v>
      </c>
      <c r="C10" s="92" t="s">
        <v>71</v>
      </c>
      <c r="D10" s="92" t="s">
        <v>159</v>
      </c>
      <c r="E10" s="157">
        <f t="shared" si="0"/>
        <v>1162.222789</v>
      </c>
      <c r="F10" s="157">
        <f t="shared" si="1"/>
        <v>1162.222789</v>
      </c>
      <c r="G10" s="157">
        <f t="shared" si="2"/>
        <v>1162.222789</v>
      </c>
      <c r="H10" s="157">
        <v>1162.222789</v>
      </c>
      <c r="I10" s="157">
        <v>0</v>
      </c>
      <c r="J10" s="157">
        <f t="shared" si="3"/>
        <v>0</v>
      </c>
      <c r="K10" s="157">
        <v>0</v>
      </c>
      <c r="L10" s="157">
        <v>0</v>
      </c>
      <c r="M10" s="157">
        <f t="shared" si="4"/>
        <v>0</v>
      </c>
      <c r="N10" s="157">
        <f t="shared" si="5"/>
        <v>0</v>
      </c>
      <c r="O10" s="157">
        <v>0</v>
      </c>
      <c r="P10" s="157">
        <v>0</v>
      </c>
      <c r="Q10" s="157">
        <f t="shared" si="6"/>
        <v>0</v>
      </c>
      <c r="R10" s="157">
        <v>0</v>
      </c>
      <c r="S10" s="157">
        <v>0</v>
      </c>
    </row>
    <row r="11" spans="1:19" s="133" customFormat="1" ht="18" customHeight="1">
      <c r="A11" s="92" t="s">
        <v>160</v>
      </c>
      <c r="B11" s="92" t="s">
        <v>80</v>
      </c>
      <c r="C11" s="92" t="s">
        <v>74</v>
      </c>
      <c r="D11" s="92" t="s">
        <v>161</v>
      </c>
      <c r="E11" s="157">
        <f t="shared" si="0"/>
        <v>733.081676</v>
      </c>
      <c r="F11" s="157">
        <f t="shared" si="1"/>
        <v>733.081676</v>
      </c>
      <c r="G11" s="157">
        <f t="shared" si="2"/>
        <v>733.081676</v>
      </c>
      <c r="H11" s="157">
        <v>733.081676</v>
      </c>
      <c r="I11" s="157">
        <v>0</v>
      </c>
      <c r="J11" s="157">
        <f t="shared" si="3"/>
        <v>0</v>
      </c>
      <c r="K11" s="157">
        <v>0</v>
      </c>
      <c r="L11" s="157">
        <v>0</v>
      </c>
      <c r="M11" s="157">
        <f t="shared" si="4"/>
        <v>0</v>
      </c>
      <c r="N11" s="157">
        <f t="shared" si="5"/>
        <v>0</v>
      </c>
      <c r="O11" s="157">
        <v>0</v>
      </c>
      <c r="P11" s="157">
        <v>0</v>
      </c>
      <c r="Q11" s="157">
        <f t="shared" si="6"/>
        <v>0</v>
      </c>
      <c r="R11" s="157">
        <v>0</v>
      </c>
      <c r="S11" s="157">
        <v>0</v>
      </c>
    </row>
    <row r="12" spans="1:19" s="133" customFormat="1" ht="18" customHeight="1">
      <c r="A12" s="92" t="s">
        <v>160</v>
      </c>
      <c r="B12" s="92" t="s">
        <v>82</v>
      </c>
      <c r="C12" s="92" t="s">
        <v>74</v>
      </c>
      <c r="D12" s="92" t="s">
        <v>162</v>
      </c>
      <c r="E12" s="157">
        <f t="shared" si="0"/>
        <v>264.546579</v>
      </c>
      <c r="F12" s="157">
        <f t="shared" si="1"/>
        <v>264.546579</v>
      </c>
      <c r="G12" s="157">
        <f t="shared" si="2"/>
        <v>264.546579</v>
      </c>
      <c r="H12" s="157">
        <v>264.546579</v>
      </c>
      <c r="I12" s="157">
        <v>0</v>
      </c>
      <c r="J12" s="157">
        <f t="shared" si="3"/>
        <v>0</v>
      </c>
      <c r="K12" s="157">
        <v>0</v>
      </c>
      <c r="L12" s="157">
        <v>0</v>
      </c>
      <c r="M12" s="157">
        <f t="shared" si="4"/>
        <v>0</v>
      </c>
      <c r="N12" s="157">
        <f t="shared" si="5"/>
        <v>0</v>
      </c>
      <c r="O12" s="157">
        <v>0</v>
      </c>
      <c r="P12" s="157">
        <v>0</v>
      </c>
      <c r="Q12" s="157">
        <f t="shared" si="6"/>
        <v>0</v>
      </c>
      <c r="R12" s="157">
        <v>0</v>
      </c>
      <c r="S12" s="157">
        <v>0</v>
      </c>
    </row>
    <row r="13" spans="1:19" s="133" customFormat="1" ht="18" customHeight="1">
      <c r="A13" s="92" t="s">
        <v>160</v>
      </c>
      <c r="B13" s="92" t="s">
        <v>84</v>
      </c>
      <c r="C13" s="92" t="s">
        <v>74</v>
      </c>
      <c r="D13" s="92" t="s">
        <v>163</v>
      </c>
      <c r="E13" s="157">
        <f t="shared" si="0"/>
        <v>121.394534</v>
      </c>
      <c r="F13" s="157">
        <f t="shared" si="1"/>
        <v>121.394534</v>
      </c>
      <c r="G13" s="157">
        <f t="shared" si="2"/>
        <v>121.394534</v>
      </c>
      <c r="H13" s="157">
        <v>121.394534</v>
      </c>
      <c r="I13" s="157">
        <v>0</v>
      </c>
      <c r="J13" s="157">
        <f t="shared" si="3"/>
        <v>0</v>
      </c>
      <c r="K13" s="157">
        <v>0</v>
      </c>
      <c r="L13" s="157">
        <v>0</v>
      </c>
      <c r="M13" s="157">
        <f t="shared" si="4"/>
        <v>0</v>
      </c>
      <c r="N13" s="157">
        <f t="shared" si="5"/>
        <v>0</v>
      </c>
      <c r="O13" s="157">
        <v>0</v>
      </c>
      <c r="P13" s="157">
        <v>0</v>
      </c>
      <c r="Q13" s="157">
        <f t="shared" si="6"/>
        <v>0</v>
      </c>
      <c r="R13" s="157">
        <v>0</v>
      </c>
      <c r="S13" s="157">
        <v>0</v>
      </c>
    </row>
    <row r="14" spans="1:19" s="133" customFormat="1" ht="18" customHeight="1">
      <c r="A14" s="92" t="s">
        <v>160</v>
      </c>
      <c r="B14" s="92" t="s">
        <v>86</v>
      </c>
      <c r="C14" s="92" t="s">
        <v>74</v>
      </c>
      <c r="D14" s="92" t="s">
        <v>164</v>
      </c>
      <c r="E14" s="157">
        <f t="shared" si="0"/>
        <v>43.2</v>
      </c>
      <c r="F14" s="157">
        <f t="shared" si="1"/>
        <v>43.2</v>
      </c>
      <c r="G14" s="157">
        <f t="shared" si="2"/>
        <v>43.2</v>
      </c>
      <c r="H14" s="157">
        <v>43.2</v>
      </c>
      <c r="I14" s="157">
        <v>0</v>
      </c>
      <c r="J14" s="157">
        <f t="shared" si="3"/>
        <v>0</v>
      </c>
      <c r="K14" s="157">
        <v>0</v>
      </c>
      <c r="L14" s="157">
        <v>0</v>
      </c>
      <c r="M14" s="157">
        <f t="shared" si="4"/>
        <v>0</v>
      </c>
      <c r="N14" s="157">
        <f t="shared" si="5"/>
        <v>0</v>
      </c>
      <c r="O14" s="157">
        <v>0</v>
      </c>
      <c r="P14" s="157">
        <v>0</v>
      </c>
      <c r="Q14" s="157">
        <f t="shared" si="6"/>
        <v>0</v>
      </c>
      <c r="R14" s="157">
        <v>0</v>
      </c>
      <c r="S14" s="157">
        <v>0</v>
      </c>
    </row>
    <row r="15" spans="1:19" s="133" customFormat="1" ht="18" customHeight="1">
      <c r="A15" s="92" t="s">
        <v>71</v>
      </c>
      <c r="B15" s="92" t="s">
        <v>71</v>
      </c>
      <c r="C15" s="92" t="s">
        <v>71</v>
      </c>
      <c r="D15" s="92" t="s">
        <v>165</v>
      </c>
      <c r="E15" s="157">
        <f t="shared" si="0"/>
        <v>1004.381558</v>
      </c>
      <c r="F15" s="157">
        <f t="shared" si="1"/>
        <v>449.127027</v>
      </c>
      <c r="G15" s="157">
        <f t="shared" si="2"/>
        <v>449.127027</v>
      </c>
      <c r="H15" s="157">
        <v>347.127027</v>
      </c>
      <c r="I15" s="157">
        <v>102</v>
      </c>
      <c r="J15" s="157">
        <f t="shared" si="3"/>
        <v>0</v>
      </c>
      <c r="K15" s="157">
        <v>0</v>
      </c>
      <c r="L15" s="157">
        <v>0</v>
      </c>
      <c r="M15" s="157">
        <f t="shared" si="4"/>
        <v>555.254531</v>
      </c>
      <c r="N15" s="157">
        <f t="shared" si="5"/>
        <v>555.254531</v>
      </c>
      <c r="O15" s="157">
        <v>0</v>
      </c>
      <c r="P15" s="157">
        <v>555.254531</v>
      </c>
      <c r="Q15" s="157">
        <f t="shared" si="6"/>
        <v>0</v>
      </c>
      <c r="R15" s="157">
        <v>0</v>
      </c>
      <c r="S15" s="157">
        <v>0</v>
      </c>
    </row>
    <row r="16" spans="1:19" s="133" customFormat="1" ht="18" customHeight="1">
      <c r="A16" s="92" t="s">
        <v>166</v>
      </c>
      <c r="B16" s="92" t="s">
        <v>80</v>
      </c>
      <c r="C16" s="92" t="s">
        <v>74</v>
      </c>
      <c r="D16" s="92" t="s">
        <v>167</v>
      </c>
      <c r="E16" s="157">
        <f t="shared" si="0"/>
        <v>143.383622</v>
      </c>
      <c r="F16" s="157">
        <f t="shared" si="1"/>
        <v>143.383622</v>
      </c>
      <c r="G16" s="157">
        <f t="shared" si="2"/>
        <v>143.383622</v>
      </c>
      <c r="H16" s="157">
        <v>123.383622</v>
      </c>
      <c r="I16" s="157">
        <v>20</v>
      </c>
      <c r="J16" s="157">
        <f t="shared" si="3"/>
        <v>0</v>
      </c>
      <c r="K16" s="157">
        <v>0</v>
      </c>
      <c r="L16" s="157">
        <v>0</v>
      </c>
      <c r="M16" s="157">
        <f t="shared" si="4"/>
        <v>0</v>
      </c>
      <c r="N16" s="157">
        <f t="shared" si="5"/>
        <v>0</v>
      </c>
      <c r="O16" s="157">
        <v>0</v>
      </c>
      <c r="P16" s="157">
        <v>0</v>
      </c>
      <c r="Q16" s="157">
        <f t="shared" si="6"/>
        <v>0</v>
      </c>
      <c r="R16" s="157">
        <v>0</v>
      </c>
      <c r="S16" s="157">
        <v>0</v>
      </c>
    </row>
    <row r="17" spans="1:19" s="133" customFormat="1" ht="18" customHeight="1">
      <c r="A17" s="92" t="s">
        <v>166</v>
      </c>
      <c r="B17" s="92" t="s">
        <v>84</v>
      </c>
      <c r="C17" s="92" t="s">
        <v>74</v>
      </c>
      <c r="D17" s="92" t="s">
        <v>168</v>
      </c>
      <c r="E17" s="157">
        <f t="shared" si="0"/>
        <v>58.535553</v>
      </c>
      <c r="F17" s="157">
        <f t="shared" si="1"/>
        <v>58.535553</v>
      </c>
      <c r="G17" s="157">
        <f t="shared" si="2"/>
        <v>58.535553</v>
      </c>
      <c r="H17" s="157">
        <v>8.535553</v>
      </c>
      <c r="I17" s="157">
        <v>50</v>
      </c>
      <c r="J17" s="157">
        <f t="shared" si="3"/>
        <v>0</v>
      </c>
      <c r="K17" s="157">
        <v>0</v>
      </c>
      <c r="L17" s="157">
        <v>0</v>
      </c>
      <c r="M17" s="157">
        <f t="shared" si="4"/>
        <v>0</v>
      </c>
      <c r="N17" s="157">
        <f t="shared" si="5"/>
        <v>0</v>
      </c>
      <c r="O17" s="157">
        <v>0</v>
      </c>
      <c r="P17" s="157">
        <v>0</v>
      </c>
      <c r="Q17" s="157">
        <f t="shared" si="6"/>
        <v>0</v>
      </c>
      <c r="R17" s="157">
        <v>0</v>
      </c>
      <c r="S17" s="157">
        <v>0</v>
      </c>
    </row>
    <row r="18" spans="1:19" s="133" customFormat="1" ht="18" customHeight="1">
      <c r="A18" s="92" t="s">
        <v>166</v>
      </c>
      <c r="B18" s="92" t="s">
        <v>76</v>
      </c>
      <c r="C18" s="92" t="s">
        <v>74</v>
      </c>
      <c r="D18" s="92" t="s">
        <v>169</v>
      </c>
      <c r="E18" s="157">
        <f t="shared" si="0"/>
        <v>5.9022</v>
      </c>
      <c r="F18" s="157">
        <f t="shared" si="1"/>
        <v>5.9022</v>
      </c>
      <c r="G18" s="157">
        <f t="shared" si="2"/>
        <v>5.9022</v>
      </c>
      <c r="H18" s="157">
        <v>5.9022</v>
      </c>
      <c r="I18" s="157">
        <v>0</v>
      </c>
      <c r="J18" s="157">
        <f t="shared" si="3"/>
        <v>0</v>
      </c>
      <c r="K18" s="157">
        <v>0</v>
      </c>
      <c r="L18" s="157">
        <v>0</v>
      </c>
      <c r="M18" s="157">
        <f t="shared" si="4"/>
        <v>0</v>
      </c>
      <c r="N18" s="157">
        <f t="shared" si="5"/>
        <v>0</v>
      </c>
      <c r="O18" s="157">
        <v>0</v>
      </c>
      <c r="P18" s="157">
        <v>0</v>
      </c>
      <c r="Q18" s="157">
        <f t="shared" si="6"/>
        <v>0</v>
      </c>
      <c r="R18" s="157">
        <v>0</v>
      </c>
      <c r="S18" s="157">
        <v>0</v>
      </c>
    </row>
    <row r="19" spans="1:19" s="133" customFormat="1" ht="18" customHeight="1">
      <c r="A19" s="92" t="s">
        <v>166</v>
      </c>
      <c r="B19" s="92" t="s">
        <v>103</v>
      </c>
      <c r="C19" s="92" t="s">
        <v>74</v>
      </c>
      <c r="D19" s="92" t="s">
        <v>170</v>
      </c>
      <c r="E19" s="157">
        <f t="shared" si="0"/>
        <v>177.8</v>
      </c>
      <c r="F19" s="157">
        <f t="shared" si="1"/>
        <v>177.8</v>
      </c>
      <c r="G19" s="157">
        <f t="shared" si="2"/>
        <v>177.8</v>
      </c>
      <c r="H19" s="157">
        <v>145.8</v>
      </c>
      <c r="I19" s="157">
        <v>32</v>
      </c>
      <c r="J19" s="157">
        <f t="shared" si="3"/>
        <v>0</v>
      </c>
      <c r="K19" s="157">
        <v>0</v>
      </c>
      <c r="L19" s="157">
        <v>0</v>
      </c>
      <c r="M19" s="157">
        <f t="shared" si="4"/>
        <v>0</v>
      </c>
      <c r="N19" s="157">
        <f t="shared" si="5"/>
        <v>0</v>
      </c>
      <c r="O19" s="157">
        <v>0</v>
      </c>
      <c r="P19" s="157">
        <v>0</v>
      </c>
      <c r="Q19" s="157">
        <f t="shared" si="6"/>
        <v>0</v>
      </c>
      <c r="R19" s="157">
        <v>0</v>
      </c>
      <c r="S19" s="157">
        <v>0</v>
      </c>
    </row>
    <row r="20" spans="1:19" s="133" customFormat="1" ht="18" customHeight="1">
      <c r="A20" s="92" t="s">
        <v>166</v>
      </c>
      <c r="B20" s="92" t="s">
        <v>105</v>
      </c>
      <c r="C20" s="92" t="s">
        <v>74</v>
      </c>
      <c r="D20" s="92" t="s">
        <v>171</v>
      </c>
      <c r="E20" s="157">
        <f t="shared" si="0"/>
        <v>2.051709</v>
      </c>
      <c r="F20" s="157">
        <f t="shared" si="1"/>
        <v>2.051709</v>
      </c>
      <c r="G20" s="157">
        <f t="shared" si="2"/>
        <v>2.051709</v>
      </c>
      <c r="H20" s="157">
        <v>2.051709</v>
      </c>
      <c r="I20" s="157">
        <v>0</v>
      </c>
      <c r="J20" s="157">
        <f t="shared" si="3"/>
        <v>0</v>
      </c>
      <c r="K20" s="157">
        <v>0</v>
      </c>
      <c r="L20" s="157">
        <v>0</v>
      </c>
      <c r="M20" s="157">
        <f t="shared" si="4"/>
        <v>0</v>
      </c>
      <c r="N20" s="157">
        <f t="shared" si="5"/>
        <v>0</v>
      </c>
      <c r="O20" s="157">
        <v>0</v>
      </c>
      <c r="P20" s="157">
        <v>0</v>
      </c>
      <c r="Q20" s="157">
        <f t="shared" si="6"/>
        <v>0</v>
      </c>
      <c r="R20" s="157">
        <v>0</v>
      </c>
      <c r="S20" s="157">
        <v>0</v>
      </c>
    </row>
    <row r="21" spans="1:19" s="133" customFormat="1" ht="18" customHeight="1">
      <c r="A21" s="92" t="s">
        <v>166</v>
      </c>
      <c r="B21" s="92" t="s">
        <v>86</v>
      </c>
      <c r="C21" s="92" t="s">
        <v>74</v>
      </c>
      <c r="D21" s="92" t="s">
        <v>172</v>
      </c>
      <c r="E21" s="157">
        <f t="shared" si="0"/>
        <v>616.708474</v>
      </c>
      <c r="F21" s="157">
        <f t="shared" si="1"/>
        <v>61.453943</v>
      </c>
      <c r="G21" s="157">
        <f t="shared" si="2"/>
        <v>61.453943</v>
      </c>
      <c r="H21" s="157">
        <v>61.453943</v>
      </c>
      <c r="I21" s="157">
        <v>0</v>
      </c>
      <c r="J21" s="157">
        <f t="shared" si="3"/>
        <v>0</v>
      </c>
      <c r="K21" s="157">
        <v>0</v>
      </c>
      <c r="L21" s="157">
        <v>0</v>
      </c>
      <c r="M21" s="157">
        <f t="shared" si="4"/>
        <v>555.254531</v>
      </c>
      <c r="N21" s="157">
        <f t="shared" si="5"/>
        <v>555.254531</v>
      </c>
      <c r="O21" s="157">
        <v>0</v>
      </c>
      <c r="P21" s="157">
        <v>555.254531</v>
      </c>
      <c r="Q21" s="157">
        <f t="shared" si="6"/>
        <v>0</v>
      </c>
      <c r="R21" s="157">
        <v>0</v>
      </c>
      <c r="S21" s="157">
        <v>0</v>
      </c>
    </row>
    <row r="22" spans="1:19" s="133" customFormat="1" ht="18" customHeight="1">
      <c r="A22" s="92" t="s">
        <v>71</v>
      </c>
      <c r="B22" s="92" t="s">
        <v>71</v>
      </c>
      <c r="C22" s="92" t="s">
        <v>71</v>
      </c>
      <c r="D22" s="92" t="s">
        <v>173</v>
      </c>
      <c r="E22" s="157">
        <f t="shared" si="0"/>
        <v>247.0016</v>
      </c>
      <c r="F22" s="157">
        <f t="shared" si="1"/>
        <v>236</v>
      </c>
      <c r="G22" s="157">
        <f t="shared" si="2"/>
        <v>236</v>
      </c>
      <c r="H22" s="157">
        <v>0</v>
      </c>
      <c r="I22" s="157">
        <v>236</v>
      </c>
      <c r="J22" s="157">
        <f t="shared" si="3"/>
        <v>0</v>
      </c>
      <c r="K22" s="157">
        <v>0</v>
      </c>
      <c r="L22" s="157">
        <v>0</v>
      </c>
      <c r="M22" s="157">
        <f t="shared" si="4"/>
        <v>11.0016</v>
      </c>
      <c r="N22" s="157">
        <f t="shared" si="5"/>
        <v>11.0016</v>
      </c>
      <c r="O22" s="157">
        <v>0</v>
      </c>
      <c r="P22" s="157">
        <v>11.0016</v>
      </c>
      <c r="Q22" s="157">
        <f t="shared" si="6"/>
        <v>0</v>
      </c>
      <c r="R22" s="157">
        <v>0</v>
      </c>
      <c r="S22" s="157">
        <v>0</v>
      </c>
    </row>
    <row r="23" spans="1:19" s="133" customFormat="1" ht="18" customHeight="1">
      <c r="A23" s="92" t="s">
        <v>174</v>
      </c>
      <c r="B23" s="92" t="s">
        <v>175</v>
      </c>
      <c r="C23" s="92" t="s">
        <v>74</v>
      </c>
      <c r="D23" s="92" t="s">
        <v>176</v>
      </c>
      <c r="E23" s="157">
        <f t="shared" si="0"/>
        <v>11.0016</v>
      </c>
      <c r="F23" s="157">
        <f t="shared" si="1"/>
        <v>0</v>
      </c>
      <c r="G23" s="157">
        <f t="shared" si="2"/>
        <v>0</v>
      </c>
      <c r="H23" s="157">
        <v>0</v>
      </c>
      <c r="I23" s="157">
        <v>0</v>
      </c>
      <c r="J23" s="157">
        <f t="shared" si="3"/>
        <v>0</v>
      </c>
      <c r="K23" s="157">
        <v>0</v>
      </c>
      <c r="L23" s="157">
        <v>0</v>
      </c>
      <c r="M23" s="157">
        <f t="shared" si="4"/>
        <v>11.0016</v>
      </c>
      <c r="N23" s="157">
        <f t="shared" si="5"/>
        <v>11.0016</v>
      </c>
      <c r="O23" s="157">
        <v>0</v>
      </c>
      <c r="P23" s="157">
        <v>11.0016</v>
      </c>
      <c r="Q23" s="157">
        <f t="shared" si="6"/>
        <v>0</v>
      </c>
      <c r="R23" s="157">
        <v>0</v>
      </c>
      <c r="S23" s="157">
        <v>0</v>
      </c>
    </row>
    <row r="24" spans="1:19" s="133" customFormat="1" ht="18" customHeight="1">
      <c r="A24" s="92" t="s">
        <v>174</v>
      </c>
      <c r="B24" s="92" t="s">
        <v>86</v>
      </c>
      <c r="C24" s="92" t="s">
        <v>74</v>
      </c>
      <c r="D24" s="92" t="s">
        <v>177</v>
      </c>
      <c r="E24" s="157">
        <f t="shared" si="0"/>
        <v>236</v>
      </c>
      <c r="F24" s="157">
        <f t="shared" si="1"/>
        <v>236</v>
      </c>
      <c r="G24" s="157">
        <f t="shared" si="2"/>
        <v>236</v>
      </c>
      <c r="H24" s="157">
        <v>0</v>
      </c>
      <c r="I24" s="157">
        <v>236</v>
      </c>
      <c r="J24" s="157">
        <f t="shared" si="3"/>
        <v>0</v>
      </c>
      <c r="K24" s="157">
        <v>0</v>
      </c>
      <c r="L24" s="157">
        <v>0</v>
      </c>
      <c r="M24" s="157">
        <f t="shared" si="4"/>
        <v>0</v>
      </c>
      <c r="N24" s="157">
        <f t="shared" si="5"/>
        <v>0</v>
      </c>
      <c r="O24" s="157">
        <v>0</v>
      </c>
      <c r="P24" s="157">
        <v>0</v>
      </c>
      <c r="Q24" s="157">
        <f t="shared" si="6"/>
        <v>0</v>
      </c>
      <c r="R24" s="157">
        <v>0</v>
      </c>
      <c r="S24" s="157">
        <v>0</v>
      </c>
    </row>
    <row r="25" spans="1:19" s="133" customFormat="1" ht="18" customHeight="1">
      <c r="A25" s="92" t="s">
        <v>71</v>
      </c>
      <c r="B25" s="92" t="s">
        <v>71</v>
      </c>
      <c r="C25" s="92" t="s">
        <v>71</v>
      </c>
      <c r="D25" s="92" t="s">
        <v>178</v>
      </c>
      <c r="E25" s="157">
        <f t="shared" si="0"/>
        <v>1445.659717</v>
      </c>
      <c r="F25" s="157">
        <f t="shared" si="1"/>
        <v>1445.659717</v>
      </c>
      <c r="G25" s="157">
        <f t="shared" si="2"/>
        <v>1445.659717</v>
      </c>
      <c r="H25" s="157">
        <v>1445.659717</v>
      </c>
      <c r="I25" s="157">
        <v>0</v>
      </c>
      <c r="J25" s="157">
        <f t="shared" si="3"/>
        <v>0</v>
      </c>
      <c r="K25" s="157">
        <v>0</v>
      </c>
      <c r="L25" s="157">
        <v>0</v>
      </c>
      <c r="M25" s="157">
        <f t="shared" si="4"/>
        <v>0</v>
      </c>
      <c r="N25" s="157">
        <f t="shared" si="5"/>
        <v>0</v>
      </c>
      <c r="O25" s="157">
        <v>0</v>
      </c>
      <c r="P25" s="157">
        <v>0</v>
      </c>
      <c r="Q25" s="157">
        <f t="shared" si="6"/>
        <v>0</v>
      </c>
      <c r="R25" s="157">
        <v>0</v>
      </c>
      <c r="S25" s="157">
        <v>0</v>
      </c>
    </row>
    <row r="26" spans="1:19" s="133" customFormat="1" ht="18" customHeight="1">
      <c r="A26" s="92" t="s">
        <v>179</v>
      </c>
      <c r="B26" s="92" t="s">
        <v>80</v>
      </c>
      <c r="C26" s="92" t="s">
        <v>74</v>
      </c>
      <c r="D26" s="92" t="s">
        <v>180</v>
      </c>
      <c r="E26" s="157">
        <f t="shared" si="0"/>
        <v>1268.608158</v>
      </c>
      <c r="F26" s="157">
        <f t="shared" si="1"/>
        <v>1268.608158</v>
      </c>
      <c r="G26" s="157">
        <f t="shared" si="2"/>
        <v>1268.608158</v>
      </c>
      <c r="H26" s="157">
        <v>1268.608158</v>
      </c>
      <c r="I26" s="157">
        <v>0</v>
      </c>
      <c r="J26" s="157">
        <f t="shared" si="3"/>
        <v>0</v>
      </c>
      <c r="K26" s="157">
        <v>0</v>
      </c>
      <c r="L26" s="157">
        <v>0</v>
      </c>
      <c r="M26" s="157">
        <f t="shared" si="4"/>
        <v>0</v>
      </c>
      <c r="N26" s="157">
        <f t="shared" si="5"/>
        <v>0</v>
      </c>
      <c r="O26" s="157">
        <v>0</v>
      </c>
      <c r="P26" s="157">
        <v>0</v>
      </c>
      <c r="Q26" s="157">
        <f t="shared" si="6"/>
        <v>0</v>
      </c>
      <c r="R26" s="157">
        <v>0</v>
      </c>
      <c r="S26" s="157">
        <v>0</v>
      </c>
    </row>
    <row r="27" spans="1:19" s="133" customFormat="1" ht="18" customHeight="1">
      <c r="A27" s="92" t="s">
        <v>179</v>
      </c>
      <c r="B27" s="92" t="s">
        <v>82</v>
      </c>
      <c r="C27" s="92" t="s">
        <v>74</v>
      </c>
      <c r="D27" s="92" t="s">
        <v>181</v>
      </c>
      <c r="E27" s="157">
        <f t="shared" si="0"/>
        <v>177.051559</v>
      </c>
      <c r="F27" s="157">
        <f t="shared" si="1"/>
        <v>177.051559</v>
      </c>
      <c r="G27" s="157">
        <f t="shared" si="2"/>
        <v>177.051559</v>
      </c>
      <c r="H27" s="157">
        <v>177.051559</v>
      </c>
      <c r="I27" s="157">
        <v>0</v>
      </c>
      <c r="J27" s="157">
        <f t="shared" si="3"/>
        <v>0</v>
      </c>
      <c r="K27" s="157">
        <v>0</v>
      </c>
      <c r="L27" s="157">
        <v>0</v>
      </c>
      <c r="M27" s="157">
        <f t="shared" si="4"/>
        <v>0</v>
      </c>
      <c r="N27" s="157">
        <f t="shared" si="5"/>
        <v>0</v>
      </c>
      <c r="O27" s="157">
        <v>0</v>
      </c>
      <c r="P27" s="157">
        <v>0</v>
      </c>
      <c r="Q27" s="157">
        <f t="shared" si="6"/>
        <v>0</v>
      </c>
      <c r="R27" s="157">
        <v>0</v>
      </c>
      <c r="S27" s="157">
        <v>0</v>
      </c>
    </row>
    <row r="28" spans="1:19" s="133" customFormat="1" ht="18" customHeight="1">
      <c r="A28" s="92" t="s">
        <v>71</v>
      </c>
      <c r="B28" s="92" t="s">
        <v>71</v>
      </c>
      <c r="C28" s="92" t="s">
        <v>71</v>
      </c>
      <c r="D28" s="92" t="s">
        <v>182</v>
      </c>
      <c r="E28" s="157">
        <f t="shared" si="0"/>
        <v>30.9824</v>
      </c>
      <c r="F28" s="157">
        <f t="shared" si="1"/>
        <v>30.9824</v>
      </c>
      <c r="G28" s="157">
        <f t="shared" si="2"/>
        <v>30.9824</v>
      </c>
      <c r="H28" s="157">
        <v>10.9824</v>
      </c>
      <c r="I28" s="157">
        <v>20</v>
      </c>
      <c r="J28" s="157">
        <f t="shared" si="3"/>
        <v>0</v>
      </c>
      <c r="K28" s="157">
        <v>0</v>
      </c>
      <c r="L28" s="157">
        <v>0</v>
      </c>
      <c r="M28" s="157">
        <f t="shared" si="4"/>
        <v>0</v>
      </c>
      <c r="N28" s="157">
        <f t="shared" si="5"/>
        <v>0</v>
      </c>
      <c r="O28" s="157">
        <v>0</v>
      </c>
      <c r="P28" s="157">
        <v>0</v>
      </c>
      <c r="Q28" s="157">
        <f t="shared" si="6"/>
        <v>0</v>
      </c>
      <c r="R28" s="157">
        <v>0</v>
      </c>
      <c r="S28" s="157">
        <v>0</v>
      </c>
    </row>
    <row r="29" spans="1:19" s="133" customFormat="1" ht="18" customHeight="1">
      <c r="A29" s="92" t="s">
        <v>183</v>
      </c>
      <c r="B29" s="92" t="s">
        <v>80</v>
      </c>
      <c r="C29" s="92" t="s">
        <v>74</v>
      </c>
      <c r="D29" s="92" t="s">
        <v>184</v>
      </c>
      <c r="E29" s="157">
        <f t="shared" si="0"/>
        <v>27.8624</v>
      </c>
      <c r="F29" s="157">
        <f t="shared" si="1"/>
        <v>27.8624</v>
      </c>
      <c r="G29" s="157">
        <f t="shared" si="2"/>
        <v>27.8624</v>
      </c>
      <c r="H29" s="157">
        <v>7.8624</v>
      </c>
      <c r="I29" s="157">
        <v>20</v>
      </c>
      <c r="J29" s="157">
        <f t="shared" si="3"/>
        <v>0</v>
      </c>
      <c r="K29" s="157">
        <v>0</v>
      </c>
      <c r="L29" s="157">
        <v>0</v>
      </c>
      <c r="M29" s="157">
        <f t="shared" si="4"/>
        <v>0</v>
      </c>
      <c r="N29" s="157">
        <f t="shared" si="5"/>
        <v>0</v>
      </c>
      <c r="O29" s="157">
        <v>0</v>
      </c>
      <c r="P29" s="157">
        <v>0</v>
      </c>
      <c r="Q29" s="157">
        <f t="shared" si="6"/>
        <v>0</v>
      </c>
      <c r="R29" s="157">
        <v>0</v>
      </c>
      <c r="S29" s="157">
        <v>0</v>
      </c>
    </row>
    <row r="30" spans="1:19" s="133" customFormat="1" ht="18" customHeight="1">
      <c r="A30" s="92" t="s">
        <v>183</v>
      </c>
      <c r="B30" s="92" t="s">
        <v>73</v>
      </c>
      <c r="C30" s="92" t="s">
        <v>74</v>
      </c>
      <c r="D30" s="92" t="s">
        <v>185</v>
      </c>
      <c r="E30" s="157">
        <f t="shared" si="0"/>
        <v>3.12</v>
      </c>
      <c r="F30" s="157">
        <f t="shared" si="1"/>
        <v>3.12</v>
      </c>
      <c r="G30" s="157">
        <f t="shared" si="2"/>
        <v>3.12</v>
      </c>
      <c r="H30" s="157">
        <v>3.12</v>
      </c>
      <c r="I30" s="157">
        <v>0</v>
      </c>
      <c r="J30" s="157">
        <f t="shared" si="3"/>
        <v>0</v>
      </c>
      <c r="K30" s="157">
        <v>0</v>
      </c>
      <c r="L30" s="157">
        <v>0</v>
      </c>
      <c r="M30" s="157">
        <f t="shared" si="4"/>
        <v>0</v>
      </c>
      <c r="N30" s="157">
        <f t="shared" si="5"/>
        <v>0</v>
      </c>
      <c r="O30" s="157">
        <v>0</v>
      </c>
      <c r="P30" s="157">
        <v>0</v>
      </c>
      <c r="Q30" s="157">
        <f t="shared" si="6"/>
        <v>0</v>
      </c>
      <c r="R30" s="157">
        <v>0</v>
      </c>
      <c r="S30" s="157">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5"/>
  <sheetViews>
    <sheetView showGridLines="0" showZeros="0" tabSelected="1" workbookViewId="0" topLeftCell="N1">
      <selection activeCell="T7" sqref="T7"/>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124"/>
      <c r="AC1" s="124"/>
      <c r="DJ1" s="137" t="s">
        <v>186</v>
      </c>
    </row>
    <row r="2" spans="1:114" ht="19.5" customHeight="1">
      <c r="A2" s="54" t="s">
        <v>187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row>
    <row r="3" spans="1:114" ht="19.5" customHeight="1">
      <c r="A3" s="79" t="s">
        <v>0</v>
      </c>
      <c r="B3" s="57"/>
      <c r="C3" s="57"/>
      <c r="D3" s="57"/>
      <c r="E3" s="109"/>
      <c r="F3" s="109"/>
      <c r="G3" s="109"/>
      <c r="H3" s="109"/>
      <c r="I3" s="109"/>
      <c r="J3" s="109"/>
      <c r="K3" s="109"/>
      <c r="L3" s="109"/>
      <c r="M3" s="109"/>
      <c r="N3" s="109"/>
      <c r="O3" s="109"/>
      <c r="P3" s="109"/>
      <c r="Q3" s="109"/>
      <c r="R3" s="109"/>
      <c r="S3" s="109"/>
      <c r="T3" s="109"/>
      <c r="U3" s="109"/>
      <c r="V3" s="109"/>
      <c r="W3" s="109"/>
      <c r="X3" s="109"/>
      <c r="Y3" s="109"/>
      <c r="Z3" s="109"/>
      <c r="AA3" s="109"/>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D3" s="125"/>
      <c r="DH3" s="133"/>
      <c r="DI3" s="133"/>
      <c r="DJ3" s="78" t="s">
        <v>5</v>
      </c>
    </row>
    <row r="4" spans="1:114" ht="19.5" customHeight="1">
      <c r="A4" s="63" t="s">
        <v>56</v>
      </c>
      <c r="B4" s="63"/>
      <c r="C4" s="63"/>
      <c r="D4" s="63"/>
      <c r="E4" s="110" t="s">
        <v>57</v>
      </c>
      <c r="F4" s="111" t="s">
        <v>188</v>
      </c>
      <c r="G4" s="112"/>
      <c r="H4" s="112"/>
      <c r="I4" s="112"/>
      <c r="J4" s="112"/>
      <c r="K4" s="112"/>
      <c r="L4" s="112"/>
      <c r="M4" s="112"/>
      <c r="N4" s="112"/>
      <c r="O4" s="112"/>
      <c r="P4" s="112"/>
      <c r="Q4" s="112"/>
      <c r="R4" s="112"/>
      <c r="S4" s="123"/>
      <c r="T4" s="111" t="s">
        <v>189</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23"/>
      <c r="AU4" s="111" t="s">
        <v>190</v>
      </c>
      <c r="AV4" s="112"/>
      <c r="AW4" s="112"/>
      <c r="AX4" s="112"/>
      <c r="AY4" s="112"/>
      <c r="AZ4" s="112"/>
      <c r="BA4" s="112"/>
      <c r="BB4" s="112"/>
      <c r="BC4" s="112"/>
      <c r="BD4" s="112"/>
      <c r="BE4" s="112"/>
      <c r="BF4" s="123"/>
      <c r="BG4" s="111" t="s">
        <v>191</v>
      </c>
      <c r="BH4" s="112"/>
      <c r="BI4" s="112"/>
      <c r="BJ4" s="112"/>
      <c r="BK4" s="123"/>
      <c r="BL4" s="111" t="s">
        <v>192</v>
      </c>
      <c r="BM4" s="112"/>
      <c r="BN4" s="112"/>
      <c r="BO4" s="112"/>
      <c r="BP4" s="112"/>
      <c r="BQ4" s="112"/>
      <c r="BR4" s="112"/>
      <c r="BS4" s="112"/>
      <c r="BT4" s="112"/>
      <c r="BU4" s="112"/>
      <c r="BV4" s="112"/>
      <c r="BW4" s="112"/>
      <c r="BX4" s="123"/>
      <c r="BY4" s="111" t="s">
        <v>193</v>
      </c>
      <c r="BZ4" s="112"/>
      <c r="CA4" s="112"/>
      <c r="CB4" s="112"/>
      <c r="CC4" s="112"/>
      <c r="CD4" s="112"/>
      <c r="CE4" s="112"/>
      <c r="CF4" s="112"/>
      <c r="CG4" s="112"/>
      <c r="CH4" s="112"/>
      <c r="CI4" s="112"/>
      <c r="CJ4" s="112"/>
      <c r="CK4" s="112"/>
      <c r="CL4" s="112"/>
      <c r="CM4" s="112"/>
      <c r="CN4" s="112"/>
      <c r="CO4" s="112"/>
      <c r="CP4" s="123"/>
      <c r="CQ4" s="130" t="s">
        <v>194</v>
      </c>
      <c r="CR4" s="131"/>
      <c r="CS4" s="132"/>
      <c r="CT4" s="130" t="s">
        <v>195</v>
      </c>
      <c r="CU4" s="131"/>
      <c r="CV4" s="131"/>
      <c r="CW4" s="131"/>
      <c r="CX4" s="131"/>
      <c r="CY4" s="132"/>
      <c r="CZ4" s="130" t="s">
        <v>196</v>
      </c>
      <c r="DA4" s="131"/>
      <c r="DB4" s="132"/>
      <c r="DC4" s="111" t="s">
        <v>197</v>
      </c>
      <c r="DD4" s="112"/>
      <c r="DE4" s="112"/>
      <c r="DF4" s="112"/>
      <c r="DG4" s="123"/>
      <c r="DH4" s="134" t="s">
        <v>198</v>
      </c>
      <c r="DI4" s="134"/>
      <c r="DJ4" s="134"/>
    </row>
    <row r="5" spans="1:114" ht="19.5" customHeight="1">
      <c r="A5" s="113" t="s">
        <v>65</v>
      </c>
      <c r="B5" s="113"/>
      <c r="C5" s="114"/>
      <c r="D5" s="65" t="s">
        <v>199</v>
      </c>
      <c r="E5" s="115"/>
      <c r="F5" s="116" t="s">
        <v>157</v>
      </c>
      <c r="G5" s="116" t="s">
        <v>200</v>
      </c>
      <c r="H5" s="116" t="s">
        <v>201</v>
      </c>
      <c r="I5" s="116" t="s">
        <v>202</v>
      </c>
      <c r="J5" s="116" t="s">
        <v>203</v>
      </c>
      <c r="K5" s="116" t="s">
        <v>204</v>
      </c>
      <c r="L5" s="116" t="s">
        <v>205</v>
      </c>
      <c r="M5" s="116" t="s">
        <v>206</v>
      </c>
      <c r="N5" s="116" t="s">
        <v>207</v>
      </c>
      <c r="O5" s="116" t="s">
        <v>208</v>
      </c>
      <c r="P5" s="116" t="s">
        <v>209</v>
      </c>
      <c r="Q5" s="116" t="s">
        <v>210</v>
      </c>
      <c r="R5" s="116" t="s">
        <v>211</v>
      </c>
      <c r="S5" s="116" t="s">
        <v>212</v>
      </c>
      <c r="T5" s="116" t="s">
        <v>157</v>
      </c>
      <c r="U5" s="116" t="s">
        <v>213</v>
      </c>
      <c r="V5" s="116" t="s">
        <v>214</v>
      </c>
      <c r="W5" s="116" t="s">
        <v>215</v>
      </c>
      <c r="X5" s="116" t="s">
        <v>216</v>
      </c>
      <c r="Y5" s="116" t="s">
        <v>217</v>
      </c>
      <c r="Z5" s="116" t="s">
        <v>218</v>
      </c>
      <c r="AA5" s="116" t="s">
        <v>219</v>
      </c>
      <c r="AB5" s="116" t="s">
        <v>220</v>
      </c>
      <c r="AC5" s="116" t="s">
        <v>221</v>
      </c>
      <c r="AD5" s="116" t="s">
        <v>222</v>
      </c>
      <c r="AE5" s="116" t="s">
        <v>223</v>
      </c>
      <c r="AF5" s="116" t="s">
        <v>224</v>
      </c>
      <c r="AG5" s="116" t="s">
        <v>225</v>
      </c>
      <c r="AH5" s="116" t="s">
        <v>226</v>
      </c>
      <c r="AI5" s="116" t="s">
        <v>227</v>
      </c>
      <c r="AJ5" s="116" t="s">
        <v>228</v>
      </c>
      <c r="AK5" s="116" t="s">
        <v>229</v>
      </c>
      <c r="AL5" s="116" t="s">
        <v>230</v>
      </c>
      <c r="AM5" s="116" t="s">
        <v>231</v>
      </c>
      <c r="AN5" s="116" t="s">
        <v>232</v>
      </c>
      <c r="AO5" s="116" t="s">
        <v>233</v>
      </c>
      <c r="AP5" s="116" t="s">
        <v>234</v>
      </c>
      <c r="AQ5" s="116" t="s">
        <v>235</v>
      </c>
      <c r="AR5" s="116" t="s">
        <v>236</v>
      </c>
      <c r="AS5" s="116" t="s">
        <v>237</v>
      </c>
      <c r="AT5" s="116" t="s">
        <v>238</v>
      </c>
      <c r="AU5" s="116" t="s">
        <v>157</v>
      </c>
      <c r="AV5" s="116" t="s">
        <v>239</v>
      </c>
      <c r="AW5" s="116" t="s">
        <v>240</v>
      </c>
      <c r="AX5" s="116" t="s">
        <v>241</v>
      </c>
      <c r="AY5" s="116" t="s">
        <v>242</v>
      </c>
      <c r="AZ5" s="116" t="s">
        <v>243</v>
      </c>
      <c r="BA5" s="116" t="s">
        <v>244</v>
      </c>
      <c r="BB5" s="116" t="s">
        <v>245</v>
      </c>
      <c r="BC5" s="116" t="s">
        <v>246</v>
      </c>
      <c r="BD5" s="116" t="s">
        <v>247</v>
      </c>
      <c r="BE5" s="116" t="s">
        <v>248</v>
      </c>
      <c r="BF5" s="126" t="s">
        <v>249</v>
      </c>
      <c r="BG5" s="126" t="s">
        <v>157</v>
      </c>
      <c r="BH5" s="126" t="s">
        <v>250</v>
      </c>
      <c r="BI5" s="126" t="s">
        <v>251</v>
      </c>
      <c r="BJ5" s="126" t="s">
        <v>252</v>
      </c>
      <c r="BK5" s="126" t="s">
        <v>253</v>
      </c>
      <c r="BL5" s="116" t="s">
        <v>157</v>
      </c>
      <c r="BM5" s="116" t="s">
        <v>254</v>
      </c>
      <c r="BN5" s="116" t="s">
        <v>255</v>
      </c>
      <c r="BO5" s="116" t="s">
        <v>256</v>
      </c>
      <c r="BP5" s="116" t="s">
        <v>257</v>
      </c>
      <c r="BQ5" s="116" t="s">
        <v>258</v>
      </c>
      <c r="BR5" s="116" t="s">
        <v>259</v>
      </c>
      <c r="BS5" s="116" t="s">
        <v>260</v>
      </c>
      <c r="BT5" s="116" t="s">
        <v>261</v>
      </c>
      <c r="BU5" s="116" t="s">
        <v>262</v>
      </c>
      <c r="BV5" s="128" t="s">
        <v>263</v>
      </c>
      <c r="BW5" s="128" t="s">
        <v>264</v>
      </c>
      <c r="BX5" s="116" t="s">
        <v>265</v>
      </c>
      <c r="BY5" s="116" t="s">
        <v>157</v>
      </c>
      <c r="BZ5" s="116" t="s">
        <v>254</v>
      </c>
      <c r="CA5" s="116" t="s">
        <v>255</v>
      </c>
      <c r="CB5" s="116" t="s">
        <v>256</v>
      </c>
      <c r="CC5" s="116" t="s">
        <v>257</v>
      </c>
      <c r="CD5" s="116" t="s">
        <v>258</v>
      </c>
      <c r="CE5" s="116" t="s">
        <v>259</v>
      </c>
      <c r="CF5" s="116" t="s">
        <v>260</v>
      </c>
      <c r="CG5" s="116" t="s">
        <v>266</v>
      </c>
      <c r="CH5" s="116" t="s">
        <v>267</v>
      </c>
      <c r="CI5" s="116" t="s">
        <v>268</v>
      </c>
      <c r="CJ5" s="116" t="s">
        <v>269</v>
      </c>
      <c r="CK5" s="116" t="s">
        <v>261</v>
      </c>
      <c r="CL5" s="116" t="s">
        <v>262</v>
      </c>
      <c r="CM5" s="116" t="s">
        <v>270</v>
      </c>
      <c r="CN5" s="128" t="s">
        <v>263</v>
      </c>
      <c r="CO5" s="128" t="s">
        <v>264</v>
      </c>
      <c r="CP5" s="116" t="s">
        <v>271</v>
      </c>
      <c r="CQ5" s="128" t="s">
        <v>157</v>
      </c>
      <c r="CR5" s="128" t="s">
        <v>272</v>
      </c>
      <c r="CS5" s="116" t="s">
        <v>273</v>
      </c>
      <c r="CT5" s="128" t="s">
        <v>157</v>
      </c>
      <c r="CU5" s="128" t="s">
        <v>272</v>
      </c>
      <c r="CV5" s="116" t="s">
        <v>274</v>
      </c>
      <c r="CW5" s="128" t="s">
        <v>275</v>
      </c>
      <c r="CX5" s="128" t="s">
        <v>276</v>
      </c>
      <c r="CY5" s="126" t="s">
        <v>273</v>
      </c>
      <c r="CZ5" s="128" t="s">
        <v>157</v>
      </c>
      <c r="DA5" s="128" t="s">
        <v>196</v>
      </c>
      <c r="DB5" s="128" t="s">
        <v>277</v>
      </c>
      <c r="DC5" s="116" t="s">
        <v>157</v>
      </c>
      <c r="DD5" s="116" t="s">
        <v>278</v>
      </c>
      <c r="DE5" s="116" t="s">
        <v>279</v>
      </c>
      <c r="DF5" s="116" t="s">
        <v>277</v>
      </c>
      <c r="DG5" s="126" t="s">
        <v>197</v>
      </c>
      <c r="DH5" s="135" t="s">
        <v>157</v>
      </c>
      <c r="DI5" s="138" t="s">
        <v>280</v>
      </c>
      <c r="DJ5" s="138" t="s">
        <v>281</v>
      </c>
    </row>
    <row r="6" spans="1:114" ht="30.75" customHeight="1">
      <c r="A6" s="117" t="s">
        <v>68</v>
      </c>
      <c r="B6" s="118" t="s">
        <v>69</v>
      </c>
      <c r="C6" s="119" t="s">
        <v>70</v>
      </c>
      <c r="D6" s="71"/>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7"/>
      <c r="BG6" s="127"/>
      <c r="BH6" s="127"/>
      <c r="BI6" s="127"/>
      <c r="BJ6" s="127"/>
      <c r="BK6" s="127"/>
      <c r="BL6" s="120"/>
      <c r="BM6" s="120"/>
      <c r="BN6" s="120"/>
      <c r="BO6" s="120"/>
      <c r="BP6" s="120"/>
      <c r="BQ6" s="120"/>
      <c r="BR6" s="120"/>
      <c r="BS6" s="120"/>
      <c r="BT6" s="120"/>
      <c r="BU6" s="120"/>
      <c r="BV6" s="129"/>
      <c r="BW6" s="129"/>
      <c r="BX6" s="120"/>
      <c r="BY6" s="120"/>
      <c r="BZ6" s="120"/>
      <c r="CA6" s="120"/>
      <c r="CB6" s="120"/>
      <c r="CC6" s="120"/>
      <c r="CD6" s="120"/>
      <c r="CE6" s="120"/>
      <c r="CF6" s="120"/>
      <c r="CG6" s="120"/>
      <c r="CH6" s="120"/>
      <c r="CI6" s="120"/>
      <c r="CJ6" s="120"/>
      <c r="CK6" s="120"/>
      <c r="CL6" s="120"/>
      <c r="CM6" s="120"/>
      <c r="CN6" s="129"/>
      <c r="CO6" s="129"/>
      <c r="CP6" s="120"/>
      <c r="CQ6" s="129"/>
      <c r="CR6" s="129"/>
      <c r="CS6" s="120"/>
      <c r="CT6" s="129"/>
      <c r="CU6" s="129"/>
      <c r="CV6" s="120"/>
      <c r="CW6" s="129"/>
      <c r="CX6" s="129"/>
      <c r="CY6" s="127"/>
      <c r="CZ6" s="129"/>
      <c r="DA6" s="129"/>
      <c r="DB6" s="129"/>
      <c r="DC6" s="120"/>
      <c r="DD6" s="120"/>
      <c r="DE6" s="120"/>
      <c r="DF6" s="120"/>
      <c r="DG6" s="127"/>
      <c r="DH6" s="135"/>
      <c r="DI6" s="138"/>
      <c r="DJ6" s="138"/>
    </row>
    <row r="7" spans="1:114" ht="19.5" customHeight="1">
      <c r="A7" s="102" t="s">
        <v>71</v>
      </c>
      <c r="B7" s="102" t="s">
        <v>71</v>
      </c>
      <c r="C7" s="102" t="s">
        <v>71</v>
      </c>
      <c r="D7" s="92" t="s">
        <v>57</v>
      </c>
      <c r="E7" s="121">
        <f aca="true" t="shared" si="0" ref="E7:E25">SUM(F7,T7,AU7,BG7,BL7,BY7,CQ7,CT7,CZ7,DC7,DH7)</f>
        <v>3323.991933</v>
      </c>
      <c r="F7" s="122">
        <v>2430.830947</v>
      </c>
      <c r="G7" s="122">
        <v>608.46156</v>
      </c>
      <c r="H7" s="122">
        <v>661.954872</v>
      </c>
      <c r="I7" s="122">
        <v>22.4708</v>
      </c>
      <c r="J7" s="122">
        <v>0</v>
      </c>
      <c r="K7" s="122">
        <v>241.686</v>
      </c>
      <c r="L7" s="122">
        <v>280.8</v>
      </c>
      <c r="M7" s="122">
        <v>112.32</v>
      </c>
      <c r="N7" s="122">
        <v>100.034741</v>
      </c>
      <c r="O7" s="122">
        <v>19.55532</v>
      </c>
      <c r="P7" s="122">
        <v>71.346669</v>
      </c>
      <c r="Q7" s="122">
        <v>269.000985</v>
      </c>
      <c r="R7" s="122">
        <v>0</v>
      </c>
      <c r="S7" s="122">
        <v>43.2</v>
      </c>
      <c r="T7" s="122">
        <v>626.178586</v>
      </c>
      <c r="U7" s="122">
        <v>14.472</v>
      </c>
      <c r="V7" s="122">
        <v>0</v>
      </c>
      <c r="W7" s="122">
        <v>0</v>
      </c>
      <c r="X7" s="122">
        <v>0</v>
      </c>
      <c r="Y7" s="122">
        <v>4.3416</v>
      </c>
      <c r="Z7" s="122">
        <v>47.034</v>
      </c>
      <c r="AA7" s="122">
        <v>5.7888</v>
      </c>
      <c r="AB7" s="122">
        <v>5</v>
      </c>
      <c r="AC7" s="122">
        <v>144.5582</v>
      </c>
      <c r="AD7" s="122">
        <v>0</v>
      </c>
      <c r="AE7" s="122">
        <v>2.051709</v>
      </c>
      <c r="AF7" s="122">
        <v>0</v>
      </c>
      <c r="AG7" s="122">
        <v>0</v>
      </c>
      <c r="AH7" s="122">
        <v>68.914132</v>
      </c>
      <c r="AI7" s="122">
        <v>8.7393</v>
      </c>
      <c r="AJ7" s="122">
        <v>0</v>
      </c>
      <c r="AK7" s="122">
        <v>0</v>
      </c>
      <c r="AL7" s="122">
        <v>0</v>
      </c>
      <c r="AM7" s="122">
        <v>0</v>
      </c>
      <c r="AN7" s="122">
        <v>0</v>
      </c>
      <c r="AO7" s="122">
        <v>10</v>
      </c>
      <c r="AP7" s="122">
        <v>37.491539</v>
      </c>
      <c r="AQ7" s="122">
        <v>177.8</v>
      </c>
      <c r="AR7" s="122">
        <v>0</v>
      </c>
      <c r="AS7" s="122">
        <v>0</v>
      </c>
      <c r="AT7" s="122">
        <v>99.987306</v>
      </c>
      <c r="AU7" s="122">
        <v>30.9824</v>
      </c>
      <c r="AV7" s="122">
        <v>0</v>
      </c>
      <c r="AW7" s="122">
        <v>3.12</v>
      </c>
      <c r="AX7" s="122">
        <v>0</v>
      </c>
      <c r="AY7" s="122">
        <v>0</v>
      </c>
      <c r="AZ7" s="122">
        <v>27.8624</v>
      </c>
      <c r="BA7" s="122">
        <v>0</v>
      </c>
      <c r="BB7" s="122">
        <v>0</v>
      </c>
      <c r="BC7" s="122">
        <v>0</v>
      </c>
      <c r="BD7" s="122">
        <v>0</v>
      </c>
      <c r="BE7" s="122">
        <v>0</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236</v>
      </c>
      <c r="BZ7" s="122">
        <v>0</v>
      </c>
      <c r="CA7" s="122">
        <v>0</v>
      </c>
      <c r="CB7" s="122">
        <v>0</v>
      </c>
      <c r="CC7" s="122">
        <v>0</v>
      </c>
      <c r="CD7" s="122">
        <v>0</v>
      </c>
      <c r="CE7" s="122">
        <v>0</v>
      </c>
      <c r="CF7" s="122">
        <v>0</v>
      </c>
      <c r="CG7" s="122">
        <v>0</v>
      </c>
      <c r="CH7" s="122">
        <v>0</v>
      </c>
      <c r="CI7" s="122">
        <v>0</v>
      </c>
      <c r="CJ7" s="122">
        <v>0</v>
      </c>
      <c r="CK7" s="122">
        <v>0</v>
      </c>
      <c r="CL7" s="122">
        <v>0</v>
      </c>
      <c r="CM7" s="122">
        <v>0</v>
      </c>
      <c r="CN7" s="122">
        <v>0</v>
      </c>
      <c r="CO7" s="122">
        <v>0</v>
      </c>
      <c r="CP7" s="122">
        <v>236</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36">
        <v>0</v>
      </c>
      <c r="DI7" s="136">
        <v>0</v>
      </c>
      <c r="DJ7" s="136">
        <v>0</v>
      </c>
    </row>
    <row r="8" spans="1:114" ht="19.5" customHeight="1">
      <c r="A8" s="102" t="s">
        <v>71</v>
      </c>
      <c r="B8" s="102" t="s">
        <v>71</v>
      </c>
      <c r="C8" s="102" t="s">
        <v>71</v>
      </c>
      <c r="D8" s="92" t="s">
        <v>282</v>
      </c>
      <c r="E8" s="121">
        <f t="shared" si="0"/>
        <v>393.12</v>
      </c>
      <c r="F8" s="122">
        <v>393.12</v>
      </c>
      <c r="G8" s="122">
        <v>0</v>
      </c>
      <c r="H8" s="122">
        <v>0</v>
      </c>
      <c r="I8" s="122">
        <v>0</v>
      </c>
      <c r="J8" s="122">
        <v>0</v>
      </c>
      <c r="K8" s="122">
        <v>0</v>
      </c>
      <c r="L8" s="122">
        <v>280.8</v>
      </c>
      <c r="M8" s="122">
        <v>112.32</v>
      </c>
      <c r="N8" s="122">
        <v>0</v>
      </c>
      <c r="O8" s="122">
        <v>0</v>
      </c>
      <c r="P8" s="122">
        <v>0</v>
      </c>
      <c r="Q8" s="122">
        <v>0</v>
      </c>
      <c r="R8" s="122">
        <v>0</v>
      </c>
      <c r="S8" s="122">
        <v>0</v>
      </c>
      <c r="T8" s="122">
        <v>0</v>
      </c>
      <c r="U8" s="122">
        <v>0</v>
      </c>
      <c r="V8" s="122">
        <v>0</v>
      </c>
      <c r="W8" s="122">
        <v>0</v>
      </c>
      <c r="X8" s="122">
        <v>0</v>
      </c>
      <c r="Y8" s="122">
        <v>0</v>
      </c>
      <c r="Z8" s="122">
        <v>0</v>
      </c>
      <c r="AA8" s="122">
        <v>0</v>
      </c>
      <c r="AB8" s="122">
        <v>0</v>
      </c>
      <c r="AC8" s="122">
        <v>0</v>
      </c>
      <c r="AD8" s="122">
        <v>0</v>
      </c>
      <c r="AE8" s="122">
        <v>0</v>
      </c>
      <c r="AF8" s="122">
        <v>0</v>
      </c>
      <c r="AG8" s="122">
        <v>0</v>
      </c>
      <c r="AH8" s="122">
        <v>0</v>
      </c>
      <c r="AI8" s="122">
        <v>0</v>
      </c>
      <c r="AJ8" s="122">
        <v>0</v>
      </c>
      <c r="AK8" s="122">
        <v>0</v>
      </c>
      <c r="AL8" s="122">
        <v>0</v>
      </c>
      <c r="AM8" s="122">
        <v>0</v>
      </c>
      <c r="AN8" s="122">
        <v>0</v>
      </c>
      <c r="AO8" s="122">
        <v>0</v>
      </c>
      <c r="AP8" s="122">
        <v>0</v>
      </c>
      <c r="AQ8" s="122">
        <v>0</v>
      </c>
      <c r="AR8" s="122">
        <v>0</v>
      </c>
      <c r="AS8" s="122">
        <v>0</v>
      </c>
      <c r="AT8" s="122">
        <v>0</v>
      </c>
      <c r="AU8" s="122">
        <v>0</v>
      </c>
      <c r="AV8" s="122">
        <v>0</v>
      </c>
      <c r="AW8" s="122">
        <v>0</v>
      </c>
      <c r="AX8" s="122">
        <v>0</v>
      </c>
      <c r="AY8" s="122">
        <v>0</v>
      </c>
      <c r="AZ8" s="122">
        <v>0</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0</v>
      </c>
      <c r="BZ8" s="122">
        <v>0</v>
      </c>
      <c r="CA8" s="122">
        <v>0</v>
      </c>
      <c r="CB8" s="122">
        <v>0</v>
      </c>
      <c r="CC8" s="122">
        <v>0</v>
      </c>
      <c r="CD8" s="122">
        <v>0</v>
      </c>
      <c r="CE8" s="122">
        <v>0</v>
      </c>
      <c r="CF8" s="122">
        <v>0</v>
      </c>
      <c r="CG8" s="122">
        <v>0</v>
      </c>
      <c r="CH8" s="122">
        <v>0</v>
      </c>
      <c r="CI8" s="122">
        <v>0</v>
      </c>
      <c r="CJ8" s="122">
        <v>0</v>
      </c>
      <c r="CK8" s="122">
        <v>0</v>
      </c>
      <c r="CL8" s="122">
        <v>0</v>
      </c>
      <c r="CM8" s="122">
        <v>0</v>
      </c>
      <c r="CN8" s="122">
        <v>0</v>
      </c>
      <c r="CO8" s="122">
        <v>0</v>
      </c>
      <c r="CP8" s="122">
        <v>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36">
        <v>0</v>
      </c>
      <c r="DI8" s="136">
        <v>0</v>
      </c>
      <c r="DJ8" s="136">
        <v>0</v>
      </c>
    </row>
    <row r="9" spans="1:114" ht="19.5" customHeight="1">
      <c r="A9" s="102" t="s">
        <v>71</v>
      </c>
      <c r="B9" s="102" t="s">
        <v>71</v>
      </c>
      <c r="C9" s="102" t="s">
        <v>71</v>
      </c>
      <c r="D9" s="92" t="s">
        <v>283</v>
      </c>
      <c r="E9" s="121">
        <f t="shared" si="0"/>
        <v>393.12</v>
      </c>
      <c r="F9" s="122">
        <v>393.12</v>
      </c>
      <c r="G9" s="122">
        <v>0</v>
      </c>
      <c r="H9" s="122">
        <v>0</v>
      </c>
      <c r="I9" s="122">
        <v>0</v>
      </c>
      <c r="J9" s="122">
        <v>0</v>
      </c>
      <c r="K9" s="122">
        <v>0</v>
      </c>
      <c r="L9" s="122">
        <v>280.8</v>
      </c>
      <c r="M9" s="122">
        <v>112.32</v>
      </c>
      <c r="N9" s="122">
        <v>0</v>
      </c>
      <c r="O9" s="122">
        <v>0</v>
      </c>
      <c r="P9" s="122">
        <v>0</v>
      </c>
      <c r="Q9" s="122">
        <v>0</v>
      </c>
      <c r="R9" s="122">
        <v>0</v>
      </c>
      <c r="S9" s="122">
        <v>0</v>
      </c>
      <c r="T9" s="122">
        <v>0</v>
      </c>
      <c r="U9" s="122">
        <v>0</v>
      </c>
      <c r="V9" s="122">
        <v>0</v>
      </c>
      <c r="W9" s="122">
        <v>0</v>
      </c>
      <c r="X9" s="122">
        <v>0</v>
      </c>
      <c r="Y9" s="122">
        <v>0</v>
      </c>
      <c r="Z9" s="122">
        <v>0</v>
      </c>
      <c r="AA9" s="122">
        <v>0</v>
      </c>
      <c r="AB9" s="122">
        <v>0</v>
      </c>
      <c r="AC9" s="122">
        <v>0</v>
      </c>
      <c r="AD9" s="122">
        <v>0</v>
      </c>
      <c r="AE9" s="122">
        <v>0</v>
      </c>
      <c r="AF9" s="122">
        <v>0</v>
      </c>
      <c r="AG9" s="122">
        <v>0</v>
      </c>
      <c r="AH9" s="122">
        <v>0</v>
      </c>
      <c r="AI9" s="122">
        <v>0</v>
      </c>
      <c r="AJ9" s="122">
        <v>0</v>
      </c>
      <c r="AK9" s="122">
        <v>0</v>
      </c>
      <c r="AL9" s="122">
        <v>0</v>
      </c>
      <c r="AM9" s="122">
        <v>0</v>
      </c>
      <c r="AN9" s="122">
        <v>0</v>
      </c>
      <c r="AO9" s="122">
        <v>0</v>
      </c>
      <c r="AP9" s="122">
        <v>0</v>
      </c>
      <c r="AQ9" s="122">
        <v>0</v>
      </c>
      <c r="AR9" s="122">
        <v>0</v>
      </c>
      <c r="AS9" s="122">
        <v>0</v>
      </c>
      <c r="AT9" s="122">
        <v>0</v>
      </c>
      <c r="AU9" s="122">
        <v>0</v>
      </c>
      <c r="AV9" s="122">
        <v>0</v>
      </c>
      <c r="AW9" s="122">
        <v>0</v>
      </c>
      <c r="AX9" s="122">
        <v>0</v>
      </c>
      <c r="AY9" s="122">
        <v>0</v>
      </c>
      <c r="AZ9" s="122">
        <v>0</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0</v>
      </c>
      <c r="BZ9" s="122">
        <v>0</v>
      </c>
      <c r="CA9" s="122">
        <v>0</v>
      </c>
      <c r="CB9" s="122">
        <v>0</v>
      </c>
      <c r="CC9" s="122">
        <v>0</v>
      </c>
      <c r="CD9" s="122">
        <v>0</v>
      </c>
      <c r="CE9" s="122">
        <v>0</v>
      </c>
      <c r="CF9" s="122">
        <v>0</v>
      </c>
      <c r="CG9" s="122">
        <v>0</v>
      </c>
      <c r="CH9" s="122">
        <v>0</v>
      </c>
      <c r="CI9" s="122">
        <v>0</v>
      </c>
      <c r="CJ9" s="122">
        <v>0</v>
      </c>
      <c r="CK9" s="122">
        <v>0</v>
      </c>
      <c r="CL9" s="122">
        <v>0</v>
      </c>
      <c r="CM9" s="122">
        <v>0</v>
      </c>
      <c r="CN9" s="122">
        <v>0</v>
      </c>
      <c r="CO9" s="122">
        <v>0</v>
      </c>
      <c r="CP9" s="122">
        <v>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36">
        <v>0</v>
      </c>
      <c r="DI9" s="136">
        <v>0</v>
      </c>
      <c r="DJ9" s="136">
        <v>0</v>
      </c>
    </row>
    <row r="10" spans="1:114" ht="19.5" customHeight="1">
      <c r="A10" s="102" t="s">
        <v>72</v>
      </c>
      <c r="B10" s="102" t="s">
        <v>73</v>
      </c>
      <c r="C10" s="102" t="s">
        <v>73</v>
      </c>
      <c r="D10" s="92" t="s">
        <v>284</v>
      </c>
      <c r="E10" s="121">
        <f t="shared" si="0"/>
        <v>280.8</v>
      </c>
      <c r="F10" s="122">
        <v>280.8</v>
      </c>
      <c r="G10" s="122">
        <v>0</v>
      </c>
      <c r="H10" s="122">
        <v>0</v>
      </c>
      <c r="I10" s="122">
        <v>0</v>
      </c>
      <c r="J10" s="122">
        <v>0</v>
      </c>
      <c r="K10" s="122">
        <v>0</v>
      </c>
      <c r="L10" s="122">
        <v>280.8</v>
      </c>
      <c r="M10" s="122">
        <v>0</v>
      </c>
      <c r="N10" s="122">
        <v>0</v>
      </c>
      <c r="O10" s="122">
        <v>0</v>
      </c>
      <c r="P10" s="122">
        <v>0</v>
      </c>
      <c r="Q10" s="122">
        <v>0</v>
      </c>
      <c r="R10" s="122">
        <v>0</v>
      </c>
      <c r="S10" s="122">
        <v>0</v>
      </c>
      <c r="T10" s="122">
        <v>0</v>
      </c>
      <c r="U10" s="122">
        <v>0</v>
      </c>
      <c r="V10" s="122">
        <v>0</v>
      </c>
      <c r="W10" s="122">
        <v>0</v>
      </c>
      <c r="X10" s="122">
        <v>0</v>
      </c>
      <c r="Y10" s="122">
        <v>0</v>
      </c>
      <c r="Z10" s="122">
        <v>0</v>
      </c>
      <c r="AA10" s="122">
        <v>0</v>
      </c>
      <c r="AB10" s="122">
        <v>0</v>
      </c>
      <c r="AC10" s="122">
        <v>0</v>
      </c>
      <c r="AD10" s="122">
        <v>0</v>
      </c>
      <c r="AE10" s="122">
        <v>0</v>
      </c>
      <c r="AF10" s="122">
        <v>0</v>
      </c>
      <c r="AG10" s="122">
        <v>0</v>
      </c>
      <c r="AH10" s="122">
        <v>0</v>
      </c>
      <c r="AI10" s="122">
        <v>0</v>
      </c>
      <c r="AJ10" s="122">
        <v>0</v>
      </c>
      <c r="AK10" s="122">
        <v>0</v>
      </c>
      <c r="AL10" s="122">
        <v>0</v>
      </c>
      <c r="AM10" s="122">
        <v>0</v>
      </c>
      <c r="AN10" s="122">
        <v>0</v>
      </c>
      <c r="AO10" s="122">
        <v>0</v>
      </c>
      <c r="AP10" s="122">
        <v>0</v>
      </c>
      <c r="AQ10" s="122">
        <v>0</v>
      </c>
      <c r="AR10" s="122">
        <v>0</v>
      </c>
      <c r="AS10" s="122">
        <v>0</v>
      </c>
      <c r="AT10" s="122">
        <v>0</v>
      </c>
      <c r="AU10" s="122">
        <v>0</v>
      </c>
      <c r="AV10" s="122">
        <v>0</v>
      </c>
      <c r="AW10" s="122">
        <v>0</v>
      </c>
      <c r="AX10" s="122">
        <v>0</v>
      </c>
      <c r="AY10" s="122">
        <v>0</v>
      </c>
      <c r="AZ10" s="122">
        <v>0</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0</v>
      </c>
      <c r="BZ10" s="122">
        <v>0</v>
      </c>
      <c r="CA10" s="122">
        <v>0</v>
      </c>
      <c r="CB10" s="122">
        <v>0</v>
      </c>
      <c r="CC10" s="122">
        <v>0</v>
      </c>
      <c r="CD10" s="122">
        <v>0</v>
      </c>
      <c r="CE10" s="122">
        <v>0</v>
      </c>
      <c r="CF10" s="122">
        <v>0</v>
      </c>
      <c r="CG10" s="122">
        <v>0</v>
      </c>
      <c r="CH10" s="122">
        <v>0</v>
      </c>
      <c r="CI10" s="122">
        <v>0</v>
      </c>
      <c r="CJ10" s="122">
        <v>0</v>
      </c>
      <c r="CK10" s="122">
        <v>0</v>
      </c>
      <c r="CL10" s="122">
        <v>0</v>
      </c>
      <c r="CM10" s="122">
        <v>0</v>
      </c>
      <c r="CN10" s="122">
        <v>0</v>
      </c>
      <c r="CO10" s="122">
        <v>0</v>
      </c>
      <c r="CP10" s="122">
        <v>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36">
        <v>0</v>
      </c>
      <c r="DI10" s="136">
        <v>0</v>
      </c>
      <c r="DJ10" s="136">
        <v>0</v>
      </c>
    </row>
    <row r="11" spans="1:114" ht="19.5" customHeight="1">
      <c r="A11" s="102" t="s">
        <v>72</v>
      </c>
      <c r="B11" s="102" t="s">
        <v>73</v>
      </c>
      <c r="C11" s="102" t="s">
        <v>76</v>
      </c>
      <c r="D11" s="92" t="s">
        <v>285</v>
      </c>
      <c r="E11" s="121">
        <f t="shared" si="0"/>
        <v>112.32</v>
      </c>
      <c r="F11" s="122">
        <v>112.32</v>
      </c>
      <c r="G11" s="122">
        <v>0</v>
      </c>
      <c r="H11" s="122">
        <v>0</v>
      </c>
      <c r="I11" s="122">
        <v>0</v>
      </c>
      <c r="J11" s="122">
        <v>0</v>
      </c>
      <c r="K11" s="122">
        <v>0</v>
      </c>
      <c r="L11" s="122">
        <v>0</v>
      </c>
      <c r="M11" s="122">
        <v>112.32</v>
      </c>
      <c r="N11" s="122">
        <v>0</v>
      </c>
      <c r="O11" s="122">
        <v>0</v>
      </c>
      <c r="P11" s="122">
        <v>0</v>
      </c>
      <c r="Q11" s="122">
        <v>0</v>
      </c>
      <c r="R11" s="122">
        <v>0</v>
      </c>
      <c r="S11" s="122">
        <v>0</v>
      </c>
      <c r="T11" s="122">
        <v>0</v>
      </c>
      <c r="U11" s="122">
        <v>0</v>
      </c>
      <c r="V11" s="122">
        <v>0</v>
      </c>
      <c r="W11" s="122">
        <v>0</v>
      </c>
      <c r="X11" s="122">
        <v>0</v>
      </c>
      <c r="Y11" s="122">
        <v>0</v>
      </c>
      <c r="Z11" s="122">
        <v>0</v>
      </c>
      <c r="AA11" s="122">
        <v>0</v>
      </c>
      <c r="AB11" s="122">
        <v>0</v>
      </c>
      <c r="AC11" s="122">
        <v>0</v>
      </c>
      <c r="AD11" s="122">
        <v>0</v>
      </c>
      <c r="AE11" s="122">
        <v>0</v>
      </c>
      <c r="AF11" s="122">
        <v>0</v>
      </c>
      <c r="AG11" s="122">
        <v>0</v>
      </c>
      <c r="AH11" s="122">
        <v>0</v>
      </c>
      <c r="AI11" s="122">
        <v>0</v>
      </c>
      <c r="AJ11" s="122">
        <v>0</v>
      </c>
      <c r="AK11" s="122">
        <v>0</v>
      </c>
      <c r="AL11" s="122">
        <v>0</v>
      </c>
      <c r="AM11" s="122">
        <v>0</v>
      </c>
      <c r="AN11" s="122">
        <v>0</v>
      </c>
      <c r="AO11" s="122">
        <v>0</v>
      </c>
      <c r="AP11" s="122">
        <v>0</v>
      </c>
      <c r="AQ11" s="122">
        <v>0</v>
      </c>
      <c r="AR11" s="122">
        <v>0</v>
      </c>
      <c r="AS11" s="122">
        <v>0</v>
      </c>
      <c r="AT11" s="122">
        <v>0</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0</v>
      </c>
      <c r="BZ11" s="122">
        <v>0</v>
      </c>
      <c r="CA11" s="122">
        <v>0</v>
      </c>
      <c r="CB11" s="122">
        <v>0</v>
      </c>
      <c r="CC11" s="122">
        <v>0</v>
      </c>
      <c r="CD11" s="122">
        <v>0</v>
      </c>
      <c r="CE11" s="122">
        <v>0</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36">
        <v>0</v>
      </c>
      <c r="DI11" s="136">
        <v>0</v>
      </c>
      <c r="DJ11" s="136">
        <v>0</v>
      </c>
    </row>
    <row r="12" spans="1:114" ht="19.5" customHeight="1">
      <c r="A12" s="102" t="s">
        <v>71</v>
      </c>
      <c r="B12" s="102" t="s">
        <v>71</v>
      </c>
      <c r="C12" s="102" t="s">
        <v>71</v>
      </c>
      <c r="D12" s="92" t="s">
        <v>286</v>
      </c>
      <c r="E12" s="121">
        <f t="shared" si="0"/>
        <v>137.866061</v>
      </c>
      <c r="F12" s="122">
        <v>137.866061</v>
      </c>
      <c r="G12" s="122">
        <v>0</v>
      </c>
      <c r="H12" s="122">
        <v>0</v>
      </c>
      <c r="I12" s="122">
        <v>0</v>
      </c>
      <c r="J12" s="122">
        <v>0</v>
      </c>
      <c r="K12" s="122">
        <v>0</v>
      </c>
      <c r="L12" s="122">
        <v>0</v>
      </c>
      <c r="M12" s="122">
        <v>0</v>
      </c>
      <c r="N12" s="122">
        <v>100.034741</v>
      </c>
      <c r="O12" s="122">
        <v>19.55532</v>
      </c>
      <c r="P12" s="122">
        <v>18.276</v>
      </c>
      <c r="Q12" s="122">
        <v>0</v>
      </c>
      <c r="R12" s="122">
        <v>0</v>
      </c>
      <c r="S12" s="122">
        <v>0</v>
      </c>
      <c r="T12" s="122">
        <v>0</v>
      </c>
      <c r="U12" s="122">
        <v>0</v>
      </c>
      <c r="V12" s="122">
        <v>0</v>
      </c>
      <c r="W12" s="122">
        <v>0</v>
      </c>
      <c r="X12" s="122">
        <v>0</v>
      </c>
      <c r="Y12" s="122">
        <v>0</v>
      </c>
      <c r="Z12" s="122">
        <v>0</v>
      </c>
      <c r="AA12" s="122">
        <v>0</v>
      </c>
      <c r="AB12" s="122">
        <v>0</v>
      </c>
      <c r="AC12" s="122">
        <v>0</v>
      </c>
      <c r="AD12" s="122">
        <v>0</v>
      </c>
      <c r="AE12" s="122">
        <v>0</v>
      </c>
      <c r="AF12" s="122">
        <v>0</v>
      </c>
      <c r="AG12" s="122">
        <v>0</v>
      </c>
      <c r="AH12" s="122">
        <v>0</v>
      </c>
      <c r="AI12" s="122">
        <v>0</v>
      </c>
      <c r="AJ12" s="122">
        <v>0</v>
      </c>
      <c r="AK12" s="122">
        <v>0</v>
      </c>
      <c r="AL12" s="122">
        <v>0</v>
      </c>
      <c r="AM12" s="122">
        <v>0</v>
      </c>
      <c r="AN12" s="122">
        <v>0</v>
      </c>
      <c r="AO12" s="122">
        <v>0</v>
      </c>
      <c r="AP12" s="122">
        <v>0</v>
      </c>
      <c r="AQ12" s="122">
        <v>0</v>
      </c>
      <c r="AR12" s="122">
        <v>0</v>
      </c>
      <c r="AS12" s="122">
        <v>0</v>
      </c>
      <c r="AT12" s="122">
        <v>0</v>
      </c>
      <c r="AU12" s="122">
        <v>0</v>
      </c>
      <c r="AV12" s="122">
        <v>0</v>
      </c>
      <c r="AW12" s="122">
        <v>0</v>
      </c>
      <c r="AX12" s="122">
        <v>0</v>
      </c>
      <c r="AY12" s="122">
        <v>0</v>
      </c>
      <c r="AZ12" s="122">
        <v>0</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0</v>
      </c>
      <c r="BZ12" s="122">
        <v>0</v>
      </c>
      <c r="CA12" s="122">
        <v>0</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0</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36">
        <v>0</v>
      </c>
      <c r="DI12" s="136">
        <v>0</v>
      </c>
      <c r="DJ12" s="136">
        <v>0</v>
      </c>
    </row>
    <row r="13" spans="1:114" ht="19.5" customHeight="1">
      <c r="A13" s="102" t="s">
        <v>71</v>
      </c>
      <c r="B13" s="102" t="s">
        <v>71</v>
      </c>
      <c r="C13" s="102" t="s">
        <v>71</v>
      </c>
      <c r="D13" s="92" t="s">
        <v>287</v>
      </c>
      <c r="E13" s="121">
        <f t="shared" si="0"/>
        <v>137.866061</v>
      </c>
      <c r="F13" s="122">
        <v>137.866061</v>
      </c>
      <c r="G13" s="122">
        <v>0</v>
      </c>
      <c r="H13" s="122">
        <v>0</v>
      </c>
      <c r="I13" s="122">
        <v>0</v>
      </c>
      <c r="J13" s="122">
        <v>0</v>
      </c>
      <c r="K13" s="122">
        <v>0</v>
      </c>
      <c r="L13" s="122">
        <v>0</v>
      </c>
      <c r="M13" s="122">
        <v>0</v>
      </c>
      <c r="N13" s="122">
        <v>100.034741</v>
      </c>
      <c r="O13" s="122">
        <v>19.55532</v>
      </c>
      <c r="P13" s="122">
        <v>18.276</v>
      </c>
      <c r="Q13" s="122">
        <v>0</v>
      </c>
      <c r="R13" s="122">
        <v>0</v>
      </c>
      <c r="S13" s="122">
        <v>0</v>
      </c>
      <c r="T13" s="122">
        <v>0</v>
      </c>
      <c r="U13" s="122">
        <v>0</v>
      </c>
      <c r="V13" s="122">
        <v>0</v>
      </c>
      <c r="W13" s="122">
        <v>0</v>
      </c>
      <c r="X13" s="122">
        <v>0</v>
      </c>
      <c r="Y13" s="122">
        <v>0</v>
      </c>
      <c r="Z13" s="122">
        <v>0</v>
      </c>
      <c r="AA13" s="122">
        <v>0</v>
      </c>
      <c r="AB13" s="122">
        <v>0</v>
      </c>
      <c r="AC13" s="122">
        <v>0</v>
      </c>
      <c r="AD13" s="122">
        <v>0</v>
      </c>
      <c r="AE13" s="122">
        <v>0</v>
      </c>
      <c r="AF13" s="122">
        <v>0</v>
      </c>
      <c r="AG13" s="122">
        <v>0</v>
      </c>
      <c r="AH13" s="122">
        <v>0</v>
      </c>
      <c r="AI13" s="122">
        <v>0</v>
      </c>
      <c r="AJ13" s="122">
        <v>0</v>
      </c>
      <c r="AK13" s="122">
        <v>0</v>
      </c>
      <c r="AL13" s="122">
        <v>0</v>
      </c>
      <c r="AM13" s="122">
        <v>0</v>
      </c>
      <c r="AN13" s="122">
        <v>0</v>
      </c>
      <c r="AO13" s="122">
        <v>0</v>
      </c>
      <c r="AP13" s="122">
        <v>0</v>
      </c>
      <c r="AQ13" s="122">
        <v>0</v>
      </c>
      <c r="AR13" s="122">
        <v>0</v>
      </c>
      <c r="AS13" s="122">
        <v>0</v>
      </c>
      <c r="AT13" s="122">
        <v>0</v>
      </c>
      <c r="AU13" s="122">
        <v>0</v>
      </c>
      <c r="AV13" s="122">
        <v>0</v>
      </c>
      <c r="AW13" s="122">
        <v>0</v>
      </c>
      <c r="AX13" s="122">
        <v>0</v>
      </c>
      <c r="AY13" s="122">
        <v>0</v>
      </c>
      <c r="AZ13" s="122">
        <v>0</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0</v>
      </c>
      <c r="BZ13" s="122">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36">
        <v>0</v>
      </c>
      <c r="DI13" s="136">
        <v>0</v>
      </c>
      <c r="DJ13" s="136">
        <v>0</v>
      </c>
    </row>
    <row r="14" spans="1:114" ht="19.5" customHeight="1">
      <c r="A14" s="102" t="s">
        <v>78</v>
      </c>
      <c r="B14" s="102" t="s">
        <v>79</v>
      </c>
      <c r="C14" s="102" t="s">
        <v>80</v>
      </c>
      <c r="D14" s="92" t="s">
        <v>288</v>
      </c>
      <c r="E14" s="121">
        <f t="shared" si="0"/>
        <v>45.143592</v>
      </c>
      <c r="F14" s="122">
        <v>45.143592</v>
      </c>
      <c r="G14" s="122">
        <v>0</v>
      </c>
      <c r="H14" s="122">
        <v>0</v>
      </c>
      <c r="I14" s="122">
        <v>0</v>
      </c>
      <c r="J14" s="122">
        <v>0</v>
      </c>
      <c r="K14" s="122">
        <v>0</v>
      </c>
      <c r="L14" s="122">
        <v>0</v>
      </c>
      <c r="M14" s="122">
        <v>0</v>
      </c>
      <c r="N14" s="122">
        <v>45.143592</v>
      </c>
      <c r="O14" s="122">
        <v>0</v>
      </c>
      <c r="P14" s="122">
        <v>0</v>
      </c>
      <c r="Q14" s="122">
        <v>0</v>
      </c>
      <c r="R14" s="122">
        <v>0</v>
      </c>
      <c r="S14" s="122">
        <v>0</v>
      </c>
      <c r="T14" s="122">
        <v>0</v>
      </c>
      <c r="U14" s="122">
        <v>0</v>
      </c>
      <c r="V14" s="122">
        <v>0</v>
      </c>
      <c r="W14" s="122">
        <v>0</v>
      </c>
      <c r="X14" s="122">
        <v>0</v>
      </c>
      <c r="Y14" s="122">
        <v>0</v>
      </c>
      <c r="Z14" s="122">
        <v>0</v>
      </c>
      <c r="AA14" s="122">
        <v>0</v>
      </c>
      <c r="AB14" s="122">
        <v>0</v>
      </c>
      <c r="AC14" s="122">
        <v>0</v>
      </c>
      <c r="AD14" s="122">
        <v>0</v>
      </c>
      <c r="AE14" s="122">
        <v>0</v>
      </c>
      <c r="AF14" s="122">
        <v>0</v>
      </c>
      <c r="AG14" s="122">
        <v>0</v>
      </c>
      <c r="AH14" s="122">
        <v>0</v>
      </c>
      <c r="AI14" s="122">
        <v>0</v>
      </c>
      <c r="AJ14" s="122">
        <v>0</v>
      </c>
      <c r="AK14" s="122">
        <v>0</v>
      </c>
      <c r="AL14" s="122">
        <v>0</v>
      </c>
      <c r="AM14" s="122">
        <v>0</v>
      </c>
      <c r="AN14" s="122">
        <v>0</v>
      </c>
      <c r="AO14" s="122">
        <v>0</v>
      </c>
      <c r="AP14" s="122">
        <v>0</v>
      </c>
      <c r="AQ14" s="122">
        <v>0</v>
      </c>
      <c r="AR14" s="122">
        <v>0</v>
      </c>
      <c r="AS14" s="122">
        <v>0</v>
      </c>
      <c r="AT14" s="122">
        <v>0</v>
      </c>
      <c r="AU14" s="122">
        <v>0</v>
      </c>
      <c r="AV14" s="122">
        <v>0</v>
      </c>
      <c r="AW14" s="122">
        <v>0</v>
      </c>
      <c r="AX14" s="122">
        <v>0</v>
      </c>
      <c r="AY14" s="122">
        <v>0</v>
      </c>
      <c r="AZ14" s="122">
        <v>0</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0</v>
      </c>
      <c r="BZ14" s="122">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36">
        <v>0</v>
      </c>
      <c r="DI14" s="136">
        <v>0</v>
      </c>
      <c r="DJ14" s="136">
        <v>0</v>
      </c>
    </row>
    <row r="15" spans="1:114" ht="19.5" customHeight="1">
      <c r="A15" s="102" t="s">
        <v>78</v>
      </c>
      <c r="B15" s="102" t="s">
        <v>79</v>
      </c>
      <c r="C15" s="102" t="s">
        <v>82</v>
      </c>
      <c r="D15" s="92" t="s">
        <v>289</v>
      </c>
      <c r="E15" s="121">
        <f t="shared" si="0"/>
        <v>54.891149</v>
      </c>
      <c r="F15" s="122">
        <v>54.891149</v>
      </c>
      <c r="G15" s="122">
        <v>0</v>
      </c>
      <c r="H15" s="122">
        <v>0</v>
      </c>
      <c r="I15" s="122">
        <v>0</v>
      </c>
      <c r="J15" s="122">
        <v>0</v>
      </c>
      <c r="K15" s="122">
        <v>0</v>
      </c>
      <c r="L15" s="122">
        <v>0</v>
      </c>
      <c r="M15" s="122">
        <v>0</v>
      </c>
      <c r="N15" s="122">
        <v>54.891149</v>
      </c>
      <c r="O15" s="122">
        <v>0</v>
      </c>
      <c r="P15" s="122">
        <v>0</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36">
        <v>0</v>
      </c>
      <c r="DI15" s="136">
        <v>0</v>
      </c>
      <c r="DJ15" s="136">
        <v>0</v>
      </c>
    </row>
    <row r="16" spans="1:114" ht="19.5" customHeight="1">
      <c r="A16" s="102" t="s">
        <v>78</v>
      </c>
      <c r="B16" s="102" t="s">
        <v>79</v>
      </c>
      <c r="C16" s="102" t="s">
        <v>84</v>
      </c>
      <c r="D16" s="92" t="s">
        <v>290</v>
      </c>
      <c r="E16" s="121">
        <f t="shared" si="0"/>
        <v>19.55532</v>
      </c>
      <c r="F16" s="122">
        <v>19.55532</v>
      </c>
      <c r="G16" s="122">
        <v>0</v>
      </c>
      <c r="H16" s="122">
        <v>0</v>
      </c>
      <c r="I16" s="122">
        <v>0</v>
      </c>
      <c r="J16" s="122">
        <v>0</v>
      </c>
      <c r="K16" s="122">
        <v>0</v>
      </c>
      <c r="L16" s="122">
        <v>0</v>
      </c>
      <c r="M16" s="122">
        <v>0</v>
      </c>
      <c r="N16" s="122">
        <v>0</v>
      </c>
      <c r="O16" s="122">
        <v>19.55532</v>
      </c>
      <c r="P16" s="122">
        <v>0</v>
      </c>
      <c r="Q16" s="122">
        <v>0</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36">
        <v>0</v>
      </c>
      <c r="DI16" s="136">
        <v>0</v>
      </c>
      <c r="DJ16" s="136">
        <v>0</v>
      </c>
    </row>
    <row r="17" spans="1:114" ht="19.5" customHeight="1">
      <c r="A17" s="102" t="s">
        <v>78</v>
      </c>
      <c r="B17" s="102" t="s">
        <v>79</v>
      </c>
      <c r="C17" s="102" t="s">
        <v>86</v>
      </c>
      <c r="D17" s="92" t="s">
        <v>291</v>
      </c>
      <c r="E17" s="121">
        <f t="shared" si="0"/>
        <v>18.276</v>
      </c>
      <c r="F17" s="122">
        <v>18.276</v>
      </c>
      <c r="G17" s="122">
        <v>0</v>
      </c>
      <c r="H17" s="122">
        <v>0</v>
      </c>
      <c r="I17" s="122">
        <v>0</v>
      </c>
      <c r="J17" s="122">
        <v>0</v>
      </c>
      <c r="K17" s="122">
        <v>0</v>
      </c>
      <c r="L17" s="122">
        <v>0</v>
      </c>
      <c r="M17" s="122">
        <v>0</v>
      </c>
      <c r="N17" s="122">
        <v>0</v>
      </c>
      <c r="O17" s="122">
        <v>0</v>
      </c>
      <c r="P17" s="122">
        <v>18.276</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2">
        <v>0</v>
      </c>
      <c r="AG17" s="122">
        <v>0</v>
      </c>
      <c r="AH17" s="122">
        <v>0</v>
      </c>
      <c r="AI17" s="122">
        <v>0</v>
      </c>
      <c r="AJ17" s="122">
        <v>0</v>
      </c>
      <c r="AK17" s="122">
        <v>0</v>
      </c>
      <c r="AL17" s="122">
        <v>0</v>
      </c>
      <c r="AM17" s="122">
        <v>0</v>
      </c>
      <c r="AN17" s="122">
        <v>0</v>
      </c>
      <c r="AO17" s="122">
        <v>0</v>
      </c>
      <c r="AP17" s="122">
        <v>0</v>
      </c>
      <c r="AQ17" s="122">
        <v>0</v>
      </c>
      <c r="AR17" s="122">
        <v>0</v>
      </c>
      <c r="AS17" s="122">
        <v>0</v>
      </c>
      <c r="AT17" s="122">
        <v>0</v>
      </c>
      <c r="AU17" s="122">
        <v>0</v>
      </c>
      <c r="AV17" s="122">
        <v>0</v>
      </c>
      <c r="AW17" s="122">
        <v>0</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36">
        <v>0</v>
      </c>
      <c r="DI17" s="136">
        <v>0</v>
      </c>
      <c r="DJ17" s="136">
        <v>0</v>
      </c>
    </row>
    <row r="18" spans="1:114" ht="19.5" customHeight="1">
      <c r="A18" s="102" t="s">
        <v>71</v>
      </c>
      <c r="B18" s="102" t="s">
        <v>71</v>
      </c>
      <c r="C18" s="102" t="s">
        <v>71</v>
      </c>
      <c r="D18" s="92" t="s">
        <v>292</v>
      </c>
      <c r="E18" s="121">
        <f t="shared" si="0"/>
        <v>2524.004887</v>
      </c>
      <c r="F18" s="122">
        <v>1630.843901</v>
      </c>
      <c r="G18" s="122">
        <v>608.46156</v>
      </c>
      <c r="H18" s="122">
        <v>661.954872</v>
      </c>
      <c r="I18" s="122">
        <v>22.4708</v>
      </c>
      <c r="J18" s="122">
        <v>0</v>
      </c>
      <c r="K18" s="122">
        <v>241.686</v>
      </c>
      <c r="L18" s="122">
        <v>0</v>
      </c>
      <c r="M18" s="122">
        <v>0</v>
      </c>
      <c r="N18" s="122">
        <v>0</v>
      </c>
      <c r="O18" s="122">
        <v>0</v>
      </c>
      <c r="P18" s="122">
        <v>53.070669</v>
      </c>
      <c r="Q18" s="122">
        <v>0</v>
      </c>
      <c r="R18" s="122">
        <v>0</v>
      </c>
      <c r="S18" s="122">
        <v>43.2</v>
      </c>
      <c r="T18" s="122">
        <v>626.178586</v>
      </c>
      <c r="U18" s="122">
        <v>14.472</v>
      </c>
      <c r="V18" s="122">
        <v>0</v>
      </c>
      <c r="W18" s="122">
        <v>0</v>
      </c>
      <c r="X18" s="122">
        <v>0</v>
      </c>
      <c r="Y18" s="122">
        <v>4.3416</v>
      </c>
      <c r="Z18" s="122">
        <v>47.034</v>
      </c>
      <c r="AA18" s="122">
        <v>5.7888</v>
      </c>
      <c r="AB18" s="122">
        <v>5</v>
      </c>
      <c r="AC18" s="122">
        <v>144.5582</v>
      </c>
      <c r="AD18" s="122">
        <v>0</v>
      </c>
      <c r="AE18" s="122">
        <v>2.051709</v>
      </c>
      <c r="AF18" s="122">
        <v>0</v>
      </c>
      <c r="AG18" s="122">
        <v>0</v>
      </c>
      <c r="AH18" s="122">
        <v>68.914132</v>
      </c>
      <c r="AI18" s="122">
        <v>8.7393</v>
      </c>
      <c r="AJ18" s="122">
        <v>0</v>
      </c>
      <c r="AK18" s="122">
        <v>0</v>
      </c>
      <c r="AL18" s="122">
        <v>0</v>
      </c>
      <c r="AM18" s="122">
        <v>0</v>
      </c>
      <c r="AN18" s="122">
        <v>0</v>
      </c>
      <c r="AO18" s="122">
        <v>10</v>
      </c>
      <c r="AP18" s="122">
        <v>37.491539</v>
      </c>
      <c r="AQ18" s="122">
        <v>177.8</v>
      </c>
      <c r="AR18" s="122">
        <v>0</v>
      </c>
      <c r="AS18" s="122">
        <v>0</v>
      </c>
      <c r="AT18" s="122">
        <v>99.987306</v>
      </c>
      <c r="AU18" s="122">
        <v>30.9824</v>
      </c>
      <c r="AV18" s="122">
        <v>0</v>
      </c>
      <c r="AW18" s="122">
        <v>3.12</v>
      </c>
      <c r="AX18" s="122">
        <v>0</v>
      </c>
      <c r="AY18" s="122">
        <v>0</v>
      </c>
      <c r="AZ18" s="122">
        <v>27.8624</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236</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236</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36">
        <v>0</v>
      </c>
      <c r="DI18" s="136">
        <v>0</v>
      </c>
      <c r="DJ18" s="136">
        <v>0</v>
      </c>
    </row>
    <row r="19" spans="1:114" ht="19.5" customHeight="1">
      <c r="A19" s="102" t="s">
        <v>71</v>
      </c>
      <c r="B19" s="102" t="s">
        <v>71</v>
      </c>
      <c r="C19" s="102" t="s">
        <v>71</v>
      </c>
      <c r="D19" s="92" t="s">
        <v>293</v>
      </c>
      <c r="E19" s="121">
        <f t="shared" si="0"/>
        <v>2524.004887</v>
      </c>
      <c r="F19" s="122">
        <v>1630.843901</v>
      </c>
      <c r="G19" s="122">
        <v>608.46156</v>
      </c>
      <c r="H19" s="122">
        <v>661.954872</v>
      </c>
      <c r="I19" s="122">
        <v>22.4708</v>
      </c>
      <c r="J19" s="122">
        <v>0</v>
      </c>
      <c r="K19" s="122">
        <v>241.686</v>
      </c>
      <c r="L19" s="122">
        <v>0</v>
      </c>
      <c r="M19" s="122">
        <v>0</v>
      </c>
      <c r="N19" s="122">
        <v>0</v>
      </c>
      <c r="O19" s="122">
        <v>0</v>
      </c>
      <c r="P19" s="122">
        <v>53.070669</v>
      </c>
      <c r="Q19" s="122">
        <v>0</v>
      </c>
      <c r="R19" s="122">
        <v>0</v>
      </c>
      <c r="S19" s="122">
        <v>43.2</v>
      </c>
      <c r="T19" s="122">
        <v>626.178586</v>
      </c>
      <c r="U19" s="122">
        <v>14.472</v>
      </c>
      <c r="V19" s="122">
        <v>0</v>
      </c>
      <c r="W19" s="122">
        <v>0</v>
      </c>
      <c r="X19" s="122">
        <v>0</v>
      </c>
      <c r="Y19" s="122">
        <v>4.3416</v>
      </c>
      <c r="Z19" s="122">
        <v>47.034</v>
      </c>
      <c r="AA19" s="122">
        <v>5.7888</v>
      </c>
      <c r="AB19" s="122">
        <v>5</v>
      </c>
      <c r="AC19" s="122">
        <v>144.5582</v>
      </c>
      <c r="AD19" s="122">
        <v>0</v>
      </c>
      <c r="AE19" s="122">
        <v>2.051709</v>
      </c>
      <c r="AF19" s="122">
        <v>0</v>
      </c>
      <c r="AG19" s="122">
        <v>0</v>
      </c>
      <c r="AH19" s="122">
        <v>68.914132</v>
      </c>
      <c r="AI19" s="122">
        <v>8.7393</v>
      </c>
      <c r="AJ19" s="122">
        <v>0</v>
      </c>
      <c r="AK19" s="122">
        <v>0</v>
      </c>
      <c r="AL19" s="122">
        <v>0</v>
      </c>
      <c r="AM19" s="122">
        <v>0</v>
      </c>
      <c r="AN19" s="122">
        <v>0</v>
      </c>
      <c r="AO19" s="122">
        <v>10</v>
      </c>
      <c r="AP19" s="122">
        <v>37.491539</v>
      </c>
      <c r="AQ19" s="122">
        <v>177.8</v>
      </c>
      <c r="AR19" s="122">
        <v>0</v>
      </c>
      <c r="AS19" s="122">
        <v>0</v>
      </c>
      <c r="AT19" s="122">
        <v>99.987306</v>
      </c>
      <c r="AU19" s="122">
        <v>30.9824</v>
      </c>
      <c r="AV19" s="122">
        <v>0</v>
      </c>
      <c r="AW19" s="122">
        <v>3.12</v>
      </c>
      <c r="AX19" s="122">
        <v>0</v>
      </c>
      <c r="AY19" s="122">
        <v>0</v>
      </c>
      <c r="AZ19" s="122">
        <v>27.8624</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236</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236</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36">
        <v>0</v>
      </c>
      <c r="DI19" s="136">
        <v>0</v>
      </c>
      <c r="DJ19" s="136">
        <v>0</v>
      </c>
    </row>
    <row r="20" spans="1:114" ht="19.5" customHeight="1">
      <c r="A20" s="102" t="s">
        <v>88</v>
      </c>
      <c r="B20" s="102" t="s">
        <v>80</v>
      </c>
      <c r="C20" s="102" t="s">
        <v>80</v>
      </c>
      <c r="D20" s="92" t="s">
        <v>294</v>
      </c>
      <c r="E20" s="121">
        <f t="shared" si="0"/>
        <v>1157.45669</v>
      </c>
      <c r="F20" s="122">
        <v>799.947263</v>
      </c>
      <c r="G20" s="122">
        <v>283.13208</v>
      </c>
      <c r="H20" s="122">
        <v>427.478796</v>
      </c>
      <c r="I20" s="122">
        <v>22.4708</v>
      </c>
      <c r="J20" s="122">
        <v>0</v>
      </c>
      <c r="K20" s="122">
        <v>0</v>
      </c>
      <c r="L20" s="122">
        <v>0</v>
      </c>
      <c r="M20" s="122">
        <v>0</v>
      </c>
      <c r="N20" s="122">
        <v>0</v>
      </c>
      <c r="O20" s="122">
        <v>0</v>
      </c>
      <c r="P20" s="122">
        <v>23.665587</v>
      </c>
      <c r="Q20" s="122">
        <v>0</v>
      </c>
      <c r="R20" s="122">
        <v>0</v>
      </c>
      <c r="S20" s="122">
        <v>43.2</v>
      </c>
      <c r="T20" s="122">
        <v>347.127027</v>
      </c>
      <c r="U20" s="122">
        <v>6.696</v>
      </c>
      <c r="V20" s="122">
        <v>0</v>
      </c>
      <c r="W20" s="122">
        <v>0</v>
      </c>
      <c r="X20" s="122">
        <v>0</v>
      </c>
      <c r="Y20" s="122">
        <v>2.0088</v>
      </c>
      <c r="Z20" s="122">
        <v>22.05</v>
      </c>
      <c r="AA20" s="122">
        <v>2.6784</v>
      </c>
      <c r="AB20" s="122">
        <v>5</v>
      </c>
      <c r="AC20" s="122">
        <v>55.57212</v>
      </c>
      <c r="AD20" s="122">
        <v>0</v>
      </c>
      <c r="AE20" s="122">
        <v>2.051709</v>
      </c>
      <c r="AF20" s="122">
        <v>0</v>
      </c>
      <c r="AG20" s="122">
        <v>0</v>
      </c>
      <c r="AH20" s="122">
        <v>8.535553</v>
      </c>
      <c r="AI20" s="122">
        <v>5.9022</v>
      </c>
      <c r="AJ20" s="122">
        <v>0</v>
      </c>
      <c r="AK20" s="122">
        <v>0</v>
      </c>
      <c r="AL20" s="122">
        <v>0</v>
      </c>
      <c r="AM20" s="122">
        <v>0</v>
      </c>
      <c r="AN20" s="122">
        <v>0</v>
      </c>
      <c r="AO20" s="122">
        <v>10</v>
      </c>
      <c r="AP20" s="122">
        <v>19.378302</v>
      </c>
      <c r="AQ20" s="122">
        <v>145.8</v>
      </c>
      <c r="AR20" s="122">
        <v>0</v>
      </c>
      <c r="AS20" s="122">
        <v>0</v>
      </c>
      <c r="AT20" s="122">
        <v>61.453943</v>
      </c>
      <c r="AU20" s="122">
        <v>10.3824</v>
      </c>
      <c r="AV20" s="122">
        <v>0</v>
      </c>
      <c r="AW20" s="122">
        <v>2.52</v>
      </c>
      <c r="AX20" s="122">
        <v>0</v>
      </c>
      <c r="AY20" s="122">
        <v>0</v>
      </c>
      <c r="AZ20" s="122">
        <v>7.8624</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36">
        <v>0</v>
      </c>
      <c r="DI20" s="136">
        <v>0</v>
      </c>
      <c r="DJ20" s="136">
        <v>0</v>
      </c>
    </row>
    <row r="21" spans="1:114" ht="19.5" customHeight="1">
      <c r="A21" s="102" t="s">
        <v>88</v>
      </c>
      <c r="B21" s="102" t="s">
        <v>80</v>
      </c>
      <c r="C21" s="102" t="s">
        <v>82</v>
      </c>
      <c r="D21" s="92" t="s">
        <v>295</v>
      </c>
      <c r="E21" s="121">
        <f t="shared" si="0"/>
        <v>358</v>
      </c>
      <c r="F21" s="122">
        <v>0</v>
      </c>
      <c r="G21" s="122">
        <v>0</v>
      </c>
      <c r="H21" s="122">
        <v>0</v>
      </c>
      <c r="I21" s="122">
        <v>0</v>
      </c>
      <c r="J21" s="122">
        <v>0</v>
      </c>
      <c r="K21" s="122">
        <v>0</v>
      </c>
      <c r="L21" s="122">
        <v>0</v>
      </c>
      <c r="M21" s="122">
        <v>0</v>
      </c>
      <c r="N21" s="122">
        <v>0</v>
      </c>
      <c r="O21" s="122">
        <v>0</v>
      </c>
      <c r="P21" s="122">
        <v>0</v>
      </c>
      <c r="Q21" s="122">
        <v>0</v>
      </c>
      <c r="R21" s="122">
        <v>0</v>
      </c>
      <c r="S21" s="122">
        <v>0</v>
      </c>
      <c r="T21" s="122">
        <v>102</v>
      </c>
      <c r="U21" s="122">
        <v>0</v>
      </c>
      <c r="V21" s="122">
        <v>0</v>
      </c>
      <c r="W21" s="122">
        <v>0</v>
      </c>
      <c r="X21" s="122">
        <v>0</v>
      </c>
      <c r="Y21" s="122">
        <v>0</v>
      </c>
      <c r="Z21" s="122">
        <v>0</v>
      </c>
      <c r="AA21" s="122">
        <v>0</v>
      </c>
      <c r="AB21" s="122">
        <v>0</v>
      </c>
      <c r="AC21" s="122">
        <v>20</v>
      </c>
      <c r="AD21" s="122">
        <v>0</v>
      </c>
      <c r="AE21" s="122">
        <v>0</v>
      </c>
      <c r="AF21" s="122">
        <v>0</v>
      </c>
      <c r="AG21" s="122">
        <v>0</v>
      </c>
      <c r="AH21" s="122">
        <v>50</v>
      </c>
      <c r="AI21" s="122">
        <v>0</v>
      </c>
      <c r="AJ21" s="122">
        <v>0</v>
      </c>
      <c r="AK21" s="122">
        <v>0</v>
      </c>
      <c r="AL21" s="122">
        <v>0</v>
      </c>
      <c r="AM21" s="122">
        <v>0</v>
      </c>
      <c r="AN21" s="122">
        <v>0</v>
      </c>
      <c r="AO21" s="122">
        <v>0</v>
      </c>
      <c r="AP21" s="122">
        <v>0</v>
      </c>
      <c r="AQ21" s="122">
        <v>32</v>
      </c>
      <c r="AR21" s="122">
        <v>0</v>
      </c>
      <c r="AS21" s="122">
        <v>0</v>
      </c>
      <c r="AT21" s="122">
        <v>0</v>
      </c>
      <c r="AU21" s="122">
        <v>20</v>
      </c>
      <c r="AV21" s="122">
        <v>0</v>
      </c>
      <c r="AW21" s="122">
        <v>0</v>
      </c>
      <c r="AX21" s="122">
        <v>0</v>
      </c>
      <c r="AY21" s="122">
        <v>0</v>
      </c>
      <c r="AZ21" s="122">
        <v>20</v>
      </c>
      <c r="BA21" s="122">
        <v>0</v>
      </c>
      <c r="BB21" s="122">
        <v>0</v>
      </c>
      <c r="BC21" s="122">
        <v>0</v>
      </c>
      <c r="BD21" s="122">
        <v>0</v>
      </c>
      <c r="BE21" s="122">
        <v>0</v>
      </c>
      <c r="BF21" s="122">
        <v>0</v>
      </c>
      <c r="BG21" s="122">
        <v>0</v>
      </c>
      <c r="BH21" s="122">
        <v>0</v>
      </c>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v>236</v>
      </c>
      <c r="BZ21" s="122">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236</v>
      </c>
      <c r="CQ21" s="122">
        <v>0</v>
      </c>
      <c r="CR21" s="122">
        <v>0</v>
      </c>
      <c r="CS21" s="122">
        <v>0</v>
      </c>
      <c r="CT21" s="122">
        <v>0</v>
      </c>
      <c r="CU21" s="122">
        <v>0</v>
      </c>
      <c r="CV21" s="122">
        <v>0</v>
      </c>
      <c r="CW21" s="122">
        <v>0</v>
      </c>
      <c r="CX21" s="122">
        <v>0</v>
      </c>
      <c r="CY21" s="122">
        <v>0</v>
      </c>
      <c r="CZ21" s="122">
        <v>0</v>
      </c>
      <c r="DA21" s="122">
        <v>0</v>
      </c>
      <c r="DB21" s="122">
        <v>0</v>
      </c>
      <c r="DC21" s="122">
        <v>0</v>
      </c>
      <c r="DD21" s="122">
        <v>0</v>
      </c>
      <c r="DE21" s="122">
        <v>0</v>
      </c>
      <c r="DF21" s="122">
        <v>0</v>
      </c>
      <c r="DG21" s="122">
        <v>0</v>
      </c>
      <c r="DH21" s="136">
        <v>0</v>
      </c>
      <c r="DI21" s="136">
        <v>0</v>
      </c>
      <c r="DJ21" s="136">
        <v>0</v>
      </c>
    </row>
    <row r="22" spans="1:114" ht="19.5" customHeight="1">
      <c r="A22" s="102" t="s">
        <v>88</v>
      </c>
      <c r="B22" s="102" t="s">
        <v>80</v>
      </c>
      <c r="C22" s="102" t="s">
        <v>91</v>
      </c>
      <c r="D22" s="92" t="s">
        <v>296</v>
      </c>
      <c r="E22" s="121">
        <f t="shared" si="0"/>
        <v>1008.5481970000001</v>
      </c>
      <c r="F22" s="122">
        <v>830.896638</v>
      </c>
      <c r="G22" s="122">
        <v>325.32948</v>
      </c>
      <c r="H22" s="122">
        <v>234.476076</v>
      </c>
      <c r="I22" s="122">
        <v>0</v>
      </c>
      <c r="J22" s="122">
        <v>0</v>
      </c>
      <c r="K22" s="122">
        <v>241.686</v>
      </c>
      <c r="L22" s="122">
        <v>0</v>
      </c>
      <c r="M22" s="122">
        <v>0</v>
      </c>
      <c r="N22" s="122">
        <v>0</v>
      </c>
      <c r="O22" s="122">
        <v>0</v>
      </c>
      <c r="P22" s="122">
        <v>29.405082</v>
      </c>
      <c r="Q22" s="122">
        <v>0</v>
      </c>
      <c r="R22" s="122">
        <v>0</v>
      </c>
      <c r="S22" s="122">
        <v>0</v>
      </c>
      <c r="T22" s="122">
        <v>177.051559</v>
      </c>
      <c r="U22" s="122">
        <v>7.776</v>
      </c>
      <c r="V22" s="122">
        <v>0</v>
      </c>
      <c r="W22" s="122">
        <v>0</v>
      </c>
      <c r="X22" s="122">
        <v>0</v>
      </c>
      <c r="Y22" s="122">
        <v>2.3328</v>
      </c>
      <c r="Z22" s="122">
        <v>24.984</v>
      </c>
      <c r="AA22" s="122">
        <v>3.1104</v>
      </c>
      <c r="AB22" s="122">
        <v>0</v>
      </c>
      <c r="AC22" s="122">
        <v>68.98608</v>
      </c>
      <c r="AD22" s="122">
        <v>0</v>
      </c>
      <c r="AE22" s="122">
        <v>0</v>
      </c>
      <c r="AF22" s="122">
        <v>0</v>
      </c>
      <c r="AG22" s="122">
        <v>0</v>
      </c>
      <c r="AH22" s="122">
        <v>10.378579</v>
      </c>
      <c r="AI22" s="122">
        <v>2.8371</v>
      </c>
      <c r="AJ22" s="122">
        <v>0</v>
      </c>
      <c r="AK22" s="122">
        <v>0</v>
      </c>
      <c r="AL22" s="122">
        <v>0</v>
      </c>
      <c r="AM22" s="122">
        <v>0</v>
      </c>
      <c r="AN22" s="122">
        <v>0</v>
      </c>
      <c r="AO22" s="122">
        <v>0</v>
      </c>
      <c r="AP22" s="122">
        <v>18.113237</v>
      </c>
      <c r="AQ22" s="122">
        <v>0</v>
      </c>
      <c r="AR22" s="122">
        <v>0</v>
      </c>
      <c r="AS22" s="122">
        <v>0</v>
      </c>
      <c r="AT22" s="122">
        <v>38.533363</v>
      </c>
      <c r="AU22" s="122">
        <v>0.6</v>
      </c>
      <c r="AV22" s="122">
        <v>0</v>
      </c>
      <c r="AW22" s="122">
        <v>0.6</v>
      </c>
      <c r="AX22" s="122">
        <v>0</v>
      </c>
      <c r="AY22" s="122">
        <v>0</v>
      </c>
      <c r="AZ22" s="122">
        <v>0</v>
      </c>
      <c r="BA22" s="122">
        <v>0</v>
      </c>
      <c r="BB22" s="122">
        <v>0</v>
      </c>
      <c r="BC22" s="122">
        <v>0</v>
      </c>
      <c r="BD22" s="122">
        <v>0</v>
      </c>
      <c r="BE22" s="122">
        <v>0</v>
      </c>
      <c r="BF22" s="122">
        <v>0</v>
      </c>
      <c r="BG22" s="122">
        <v>0</v>
      </c>
      <c r="BH22" s="122">
        <v>0</v>
      </c>
      <c r="BI22" s="122">
        <v>0</v>
      </c>
      <c r="BJ22" s="122">
        <v>0</v>
      </c>
      <c r="BK22" s="122">
        <v>0</v>
      </c>
      <c r="BL22" s="122">
        <v>0</v>
      </c>
      <c r="BM22" s="122">
        <v>0</v>
      </c>
      <c r="BN22" s="122">
        <v>0</v>
      </c>
      <c r="BO22" s="122">
        <v>0</v>
      </c>
      <c r="BP22" s="122">
        <v>0</v>
      </c>
      <c r="BQ22" s="122">
        <v>0</v>
      </c>
      <c r="BR22" s="122">
        <v>0</v>
      </c>
      <c r="BS22" s="122">
        <v>0</v>
      </c>
      <c r="BT22" s="122">
        <v>0</v>
      </c>
      <c r="BU22" s="122">
        <v>0</v>
      </c>
      <c r="BV22" s="122">
        <v>0</v>
      </c>
      <c r="BW22" s="122">
        <v>0</v>
      </c>
      <c r="BX22" s="122">
        <v>0</v>
      </c>
      <c r="BY22" s="122">
        <v>0</v>
      </c>
      <c r="BZ22" s="122">
        <v>0</v>
      </c>
      <c r="CA22" s="122">
        <v>0</v>
      </c>
      <c r="CB22" s="122">
        <v>0</v>
      </c>
      <c r="CC22" s="122">
        <v>0</v>
      </c>
      <c r="CD22" s="122">
        <v>0</v>
      </c>
      <c r="CE22" s="122">
        <v>0</v>
      </c>
      <c r="CF22" s="122">
        <v>0</v>
      </c>
      <c r="CG22" s="122">
        <v>0</v>
      </c>
      <c r="CH22" s="122">
        <v>0</v>
      </c>
      <c r="CI22" s="122">
        <v>0</v>
      </c>
      <c r="CJ22" s="122">
        <v>0</v>
      </c>
      <c r="CK22" s="122">
        <v>0</v>
      </c>
      <c r="CL22" s="122">
        <v>0</v>
      </c>
      <c r="CM22" s="122">
        <v>0</v>
      </c>
      <c r="CN22" s="122">
        <v>0</v>
      </c>
      <c r="CO22" s="122">
        <v>0</v>
      </c>
      <c r="CP22" s="122">
        <v>0</v>
      </c>
      <c r="CQ22" s="122">
        <v>0</v>
      </c>
      <c r="CR22" s="122">
        <v>0</v>
      </c>
      <c r="CS22" s="122">
        <v>0</v>
      </c>
      <c r="CT22" s="122">
        <v>0</v>
      </c>
      <c r="CU22" s="122">
        <v>0</v>
      </c>
      <c r="CV22" s="122">
        <v>0</v>
      </c>
      <c r="CW22" s="122">
        <v>0</v>
      </c>
      <c r="CX22" s="122">
        <v>0</v>
      </c>
      <c r="CY22" s="122">
        <v>0</v>
      </c>
      <c r="CZ22" s="122">
        <v>0</v>
      </c>
      <c r="DA22" s="122">
        <v>0</v>
      </c>
      <c r="DB22" s="122">
        <v>0</v>
      </c>
      <c r="DC22" s="122">
        <v>0</v>
      </c>
      <c r="DD22" s="122">
        <v>0</v>
      </c>
      <c r="DE22" s="122">
        <v>0</v>
      </c>
      <c r="DF22" s="122">
        <v>0</v>
      </c>
      <c r="DG22" s="122">
        <v>0</v>
      </c>
      <c r="DH22" s="136">
        <v>0</v>
      </c>
      <c r="DI22" s="136">
        <v>0</v>
      </c>
      <c r="DJ22" s="136">
        <v>0</v>
      </c>
    </row>
    <row r="23" spans="1:114" ht="19.5" customHeight="1">
      <c r="A23" s="102" t="s">
        <v>71</v>
      </c>
      <c r="B23" s="102" t="s">
        <v>71</v>
      </c>
      <c r="C23" s="102" t="s">
        <v>71</v>
      </c>
      <c r="D23" s="92" t="s">
        <v>297</v>
      </c>
      <c r="E23" s="121">
        <f t="shared" si="0"/>
        <v>269.000985</v>
      </c>
      <c r="F23" s="122">
        <v>269.000985</v>
      </c>
      <c r="G23" s="122">
        <v>0</v>
      </c>
      <c r="H23" s="122">
        <v>0</v>
      </c>
      <c r="I23" s="122">
        <v>0</v>
      </c>
      <c r="J23" s="122">
        <v>0</v>
      </c>
      <c r="K23" s="122">
        <v>0</v>
      </c>
      <c r="L23" s="122">
        <v>0</v>
      </c>
      <c r="M23" s="122">
        <v>0</v>
      </c>
      <c r="N23" s="122">
        <v>0</v>
      </c>
      <c r="O23" s="122">
        <v>0</v>
      </c>
      <c r="P23" s="122">
        <v>0</v>
      </c>
      <c r="Q23" s="122">
        <v>269.000985</v>
      </c>
      <c r="R23" s="122">
        <v>0</v>
      </c>
      <c r="S23" s="122">
        <v>0</v>
      </c>
      <c r="T23" s="122">
        <v>0</v>
      </c>
      <c r="U23" s="122">
        <v>0</v>
      </c>
      <c r="V23" s="122">
        <v>0</v>
      </c>
      <c r="W23" s="122">
        <v>0</v>
      </c>
      <c r="X23" s="122">
        <v>0</v>
      </c>
      <c r="Y23" s="122">
        <v>0</v>
      </c>
      <c r="Z23" s="122">
        <v>0</v>
      </c>
      <c r="AA23" s="122">
        <v>0</v>
      </c>
      <c r="AB23" s="122">
        <v>0</v>
      </c>
      <c r="AC23" s="122">
        <v>0</v>
      </c>
      <c r="AD23" s="122">
        <v>0</v>
      </c>
      <c r="AE23" s="122">
        <v>0</v>
      </c>
      <c r="AF23" s="122">
        <v>0</v>
      </c>
      <c r="AG23" s="122">
        <v>0</v>
      </c>
      <c r="AH23" s="122">
        <v>0</v>
      </c>
      <c r="AI23" s="122">
        <v>0</v>
      </c>
      <c r="AJ23" s="122">
        <v>0</v>
      </c>
      <c r="AK23" s="122">
        <v>0</v>
      </c>
      <c r="AL23" s="122">
        <v>0</v>
      </c>
      <c r="AM23" s="122">
        <v>0</v>
      </c>
      <c r="AN23" s="122">
        <v>0</v>
      </c>
      <c r="AO23" s="122">
        <v>0</v>
      </c>
      <c r="AP23" s="122">
        <v>0</v>
      </c>
      <c r="AQ23" s="122">
        <v>0</v>
      </c>
      <c r="AR23" s="122">
        <v>0</v>
      </c>
      <c r="AS23" s="122">
        <v>0</v>
      </c>
      <c r="AT23" s="122">
        <v>0</v>
      </c>
      <c r="AU23" s="122">
        <v>0</v>
      </c>
      <c r="AV23" s="122">
        <v>0</v>
      </c>
      <c r="AW23" s="122">
        <v>0</v>
      </c>
      <c r="AX23" s="122">
        <v>0</v>
      </c>
      <c r="AY23" s="122">
        <v>0</v>
      </c>
      <c r="AZ23" s="122">
        <v>0</v>
      </c>
      <c r="BA23" s="122">
        <v>0</v>
      </c>
      <c r="BB23" s="122">
        <v>0</v>
      </c>
      <c r="BC23" s="122">
        <v>0</v>
      </c>
      <c r="BD23" s="122">
        <v>0</v>
      </c>
      <c r="BE23" s="122">
        <v>0</v>
      </c>
      <c r="BF23" s="122">
        <v>0</v>
      </c>
      <c r="BG23" s="122">
        <v>0</v>
      </c>
      <c r="BH23" s="122">
        <v>0</v>
      </c>
      <c r="BI23" s="122">
        <v>0</v>
      </c>
      <c r="BJ23" s="122">
        <v>0</v>
      </c>
      <c r="BK23" s="122">
        <v>0</v>
      </c>
      <c r="BL23" s="122">
        <v>0</v>
      </c>
      <c r="BM23" s="122">
        <v>0</v>
      </c>
      <c r="BN23" s="122">
        <v>0</v>
      </c>
      <c r="BO23" s="122">
        <v>0</v>
      </c>
      <c r="BP23" s="122">
        <v>0</v>
      </c>
      <c r="BQ23" s="122">
        <v>0</v>
      </c>
      <c r="BR23" s="122">
        <v>0</v>
      </c>
      <c r="BS23" s="122">
        <v>0</v>
      </c>
      <c r="BT23" s="122">
        <v>0</v>
      </c>
      <c r="BU23" s="122">
        <v>0</v>
      </c>
      <c r="BV23" s="122">
        <v>0</v>
      </c>
      <c r="BW23" s="122">
        <v>0</v>
      </c>
      <c r="BX23" s="122">
        <v>0</v>
      </c>
      <c r="BY23" s="122">
        <v>0</v>
      </c>
      <c r="BZ23" s="122">
        <v>0</v>
      </c>
      <c r="CA23" s="122">
        <v>0</v>
      </c>
      <c r="CB23" s="122">
        <v>0</v>
      </c>
      <c r="CC23" s="122">
        <v>0</v>
      </c>
      <c r="CD23" s="122">
        <v>0</v>
      </c>
      <c r="CE23" s="122">
        <v>0</v>
      </c>
      <c r="CF23" s="122">
        <v>0</v>
      </c>
      <c r="CG23" s="122">
        <v>0</v>
      </c>
      <c r="CH23" s="122">
        <v>0</v>
      </c>
      <c r="CI23" s="122">
        <v>0</v>
      </c>
      <c r="CJ23" s="122">
        <v>0</v>
      </c>
      <c r="CK23" s="122">
        <v>0</v>
      </c>
      <c r="CL23" s="122">
        <v>0</v>
      </c>
      <c r="CM23" s="122">
        <v>0</v>
      </c>
      <c r="CN23" s="122">
        <v>0</v>
      </c>
      <c r="CO23" s="122">
        <v>0</v>
      </c>
      <c r="CP23" s="122">
        <v>0</v>
      </c>
      <c r="CQ23" s="122">
        <v>0</v>
      </c>
      <c r="CR23" s="122">
        <v>0</v>
      </c>
      <c r="CS23" s="122">
        <v>0</v>
      </c>
      <c r="CT23" s="122">
        <v>0</v>
      </c>
      <c r="CU23" s="122">
        <v>0</v>
      </c>
      <c r="CV23" s="122">
        <v>0</v>
      </c>
      <c r="CW23" s="122">
        <v>0</v>
      </c>
      <c r="CX23" s="122">
        <v>0</v>
      </c>
      <c r="CY23" s="122">
        <v>0</v>
      </c>
      <c r="CZ23" s="122">
        <v>0</v>
      </c>
      <c r="DA23" s="122">
        <v>0</v>
      </c>
      <c r="DB23" s="122">
        <v>0</v>
      </c>
      <c r="DC23" s="122">
        <v>0</v>
      </c>
      <c r="DD23" s="122">
        <v>0</v>
      </c>
      <c r="DE23" s="122">
        <v>0</v>
      </c>
      <c r="DF23" s="122">
        <v>0</v>
      </c>
      <c r="DG23" s="122">
        <v>0</v>
      </c>
      <c r="DH23" s="136">
        <v>0</v>
      </c>
      <c r="DI23" s="136">
        <v>0</v>
      </c>
      <c r="DJ23" s="136">
        <v>0</v>
      </c>
    </row>
    <row r="24" spans="1:114" ht="19.5" customHeight="1">
      <c r="A24" s="102" t="s">
        <v>71</v>
      </c>
      <c r="B24" s="102" t="s">
        <v>71</v>
      </c>
      <c r="C24" s="102" t="s">
        <v>71</v>
      </c>
      <c r="D24" s="92" t="s">
        <v>298</v>
      </c>
      <c r="E24" s="121">
        <f t="shared" si="0"/>
        <v>269.000985</v>
      </c>
      <c r="F24" s="122">
        <v>269.000985</v>
      </c>
      <c r="G24" s="122">
        <v>0</v>
      </c>
      <c r="H24" s="122">
        <v>0</v>
      </c>
      <c r="I24" s="122">
        <v>0</v>
      </c>
      <c r="J24" s="122">
        <v>0</v>
      </c>
      <c r="K24" s="122">
        <v>0</v>
      </c>
      <c r="L24" s="122">
        <v>0</v>
      </c>
      <c r="M24" s="122">
        <v>0</v>
      </c>
      <c r="N24" s="122">
        <v>0</v>
      </c>
      <c r="O24" s="122">
        <v>0</v>
      </c>
      <c r="P24" s="122">
        <v>0</v>
      </c>
      <c r="Q24" s="122">
        <v>269.000985</v>
      </c>
      <c r="R24" s="122">
        <v>0</v>
      </c>
      <c r="S24" s="122">
        <v>0</v>
      </c>
      <c r="T24" s="122">
        <v>0</v>
      </c>
      <c r="U24" s="122">
        <v>0</v>
      </c>
      <c r="V24" s="122">
        <v>0</v>
      </c>
      <c r="W24" s="122">
        <v>0</v>
      </c>
      <c r="X24" s="122">
        <v>0</v>
      </c>
      <c r="Y24" s="122">
        <v>0</v>
      </c>
      <c r="Z24" s="122">
        <v>0</v>
      </c>
      <c r="AA24" s="122">
        <v>0</v>
      </c>
      <c r="AB24" s="122">
        <v>0</v>
      </c>
      <c r="AC24" s="122">
        <v>0</v>
      </c>
      <c r="AD24" s="122">
        <v>0</v>
      </c>
      <c r="AE24" s="122">
        <v>0</v>
      </c>
      <c r="AF24" s="122">
        <v>0</v>
      </c>
      <c r="AG24" s="122">
        <v>0</v>
      </c>
      <c r="AH24" s="122">
        <v>0</v>
      </c>
      <c r="AI24" s="122">
        <v>0</v>
      </c>
      <c r="AJ24" s="122">
        <v>0</v>
      </c>
      <c r="AK24" s="122">
        <v>0</v>
      </c>
      <c r="AL24" s="122">
        <v>0</v>
      </c>
      <c r="AM24" s="122">
        <v>0</v>
      </c>
      <c r="AN24" s="122">
        <v>0</v>
      </c>
      <c r="AO24" s="122">
        <v>0</v>
      </c>
      <c r="AP24" s="122">
        <v>0</v>
      </c>
      <c r="AQ24" s="122">
        <v>0</v>
      </c>
      <c r="AR24" s="122">
        <v>0</v>
      </c>
      <c r="AS24" s="122">
        <v>0</v>
      </c>
      <c r="AT24" s="122">
        <v>0</v>
      </c>
      <c r="AU24" s="122">
        <v>0</v>
      </c>
      <c r="AV24" s="122">
        <v>0</v>
      </c>
      <c r="AW24" s="122">
        <v>0</v>
      </c>
      <c r="AX24" s="122">
        <v>0</v>
      </c>
      <c r="AY24" s="122">
        <v>0</v>
      </c>
      <c r="AZ24" s="122">
        <v>0</v>
      </c>
      <c r="BA24" s="122">
        <v>0</v>
      </c>
      <c r="BB24" s="122">
        <v>0</v>
      </c>
      <c r="BC24" s="122">
        <v>0</v>
      </c>
      <c r="BD24" s="122">
        <v>0</v>
      </c>
      <c r="BE24" s="122">
        <v>0</v>
      </c>
      <c r="BF24" s="122">
        <v>0</v>
      </c>
      <c r="BG24" s="122">
        <v>0</v>
      </c>
      <c r="BH24" s="122">
        <v>0</v>
      </c>
      <c r="BI24" s="122">
        <v>0</v>
      </c>
      <c r="BJ24" s="122">
        <v>0</v>
      </c>
      <c r="BK24" s="122">
        <v>0</v>
      </c>
      <c r="BL24" s="122">
        <v>0</v>
      </c>
      <c r="BM24" s="122">
        <v>0</v>
      </c>
      <c r="BN24" s="122">
        <v>0</v>
      </c>
      <c r="BO24" s="122">
        <v>0</v>
      </c>
      <c r="BP24" s="122">
        <v>0</v>
      </c>
      <c r="BQ24" s="122">
        <v>0</v>
      </c>
      <c r="BR24" s="122">
        <v>0</v>
      </c>
      <c r="BS24" s="122">
        <v>0</v>
      </c>
      <c r="BT24" s="122">
        <v>0</v>
      </c>
      <c r="BU24" s="122">
        <v>0</v>
      </c>
      <c r="BV24" s="122">
        <v>0</v>
      </c>
      <c r="BW24" s="122">
        <v>0</v>
      </c>
      <c r="BX24" s="122">
        <v>0</v>
      </c>
      <c r="BY24" s="122">
        <v>0</v>
      </c>
      <c r="BZ24" s="122">
        <v>0</v>
      </c>
      <c r="CA24" s="122">
        <v>0</v>
      </c>
      <c r="CB24" s="122">
        <v>0</v>
      </c>
      <c r="CC24" s="122">
        <v>0</v>
      </c>
      <c r="CD24" s="122">
        <v>0</v>
      </c>
      <c r="CE24" s="122">
        <v>0</v>
      </c>
      <c r="CF24" s="122">
        <v>0</v>
      </c>
      <c r="CG24" s="122">
        <v>0</v>
      </c>
      <c r="CH24" s="122">
        <v>0</v>
      </c>
      <c r="CI24" s="122">
        <v>0</v>
      </c>
      <c r="CJ24" s="122">
        <v>0</v>
      </c>
      <c r="CK24" s="122">
        <v>0</v>
      </c>
      <c r="CL24" s="122">
        <v>0</v>
      </c>
      <c r="CM24" s="122">
        <v>0</v>
      </c>
      <c r="CN24" s="122">
        <v>0</v>
      </c>
      <c r="CO24" s="122">
        <v>0</v>
      </c>
      <c r="CP24" s="122">
        <v>0</v>
      </c>
      <c r="CQ24" s="122">
        <v>0</v>
      </c>
      <c r="CR24" s="122">
        <v>0</v>
      </c>
      <c r="CS24" s="122">
        <v>0</v>
      </c>
      <c r="CT24" s="122">
        <v>0</v>
      </c>
      <c r="CU24" s="122">
        <v>0</v>
      </c>
      <c r="CV24" s="122">
        <v>0</v>
      </c>
      <c r="CW24" s="122">
        <v>0</v>
      </c>
      <c r="CX24" s="122">
        <v>0</v>
      </c>
      <c r="CY24" s="122">
        <v>0</v>
      </c>
      <c r="CZ24" s="122">
        <v>0</v>
      </c>
      <c r="DA24" s="122">
        <v>0</v>
      </c>
      <c r="DB24" s="122">
        <v>0</v>
      </c>
      <c r="DC24" s="122">
        <v>0</v>
      </c>
      <c r="DD24" s="122">
        <v>0</v>
      </c>
      <c r="DE24" s="122">
        <v>0</v>
      </c>
      <c r="DF24" s="122">
        <v>0</v>
      </c>
      <c r="DG24" s="122">
        <v>0</v>
      </c>
      <c r="DH24" s="136">
        <v>0</v>
      </c>
      <c r="DI24" s="136">
        <v>0</v>
      </c>
      <c r="DJ24" s="136">
        <v>0</v>
      </c>
    </row>
    <row r="25" spans="1:114" ht="19.5" customHeight="1">
      <c r="A25" s="102" t="s">
        <v>93</v>
      </c>
      <c r="B25" s="102" t="s">
        <v>82</v>
      </c>
      <c r="C25" s="102" t="s">
        <v>80</v>
      </c>
      <c r="D25" s="92" t="s">
        <v>163</v>
      </c>
      <c r="E25" s="121">
        <f t="shared" si="0"/>
        <v>269.000985</v>
      </c>
      <c r="F25" s="122">
        <v>269.000985</v>
      </c>
      <c r="G25" s="122">
        <v>0</v>
      </c>
      <c r="H25" s="122">
        <v>0</v>
      </c>
      <c r="I25" s="122">
        <v>0</v>
      </c>
      <c r="J25" s="122">
        <v>0</v>
      </c>
      <c r="K25" s="122">
        <v>0</v>
      </c>
      <c r="L25" s="122">
        <v>0</v>
      </c>
      <c r="M25" s="122">
        <v>0</v>
      </c>
      <c r="N25" s="122">
        <v>0</v>
      </c>
      <c r="O25" s="122">
        <v>0</v>
      </c>
      <c r="P25" s="122">
        <v>0</v>
      </c>
      <c r="Q25" s="122">
        <v>269.000985</v>
      </c>
      <c r="R25" s="122">
        <v>0</v>
      </c>
      <c r="S25" s="122">
        <v>0</v>
      </c>
      <c r="T25" s="122">
        <v>0</v>
      </c>
      <c r="U25" s="122">
        <v>0</v>
      </c>
      <c r="V25" s="122">
        <v>0</v>
      </c>
      <c r="W25" s="122">
        <v>0</v>
      </c>
      <c r="X25" s="122">
        <v>0</v>
      </c>
      <c r="Y25" s="122">
        <v>0</v>
      </c>
      <c r="Z25" s="122">
        <v>0</v>
      </c>
      <c r="AA25" s="122">
        <v>0</v>
      </c>
      <c r="AB25" s="122">
        <v>0</v>
      </c>
      <c r="AC25" s="122">
        <v>0</v>
      </c>
      <c r="AD25" s="122">
        <v>0</v>
      </c>
      <c r="AE25" s="122">
        <v>0</v>
      </c>
      <c r="AF25" s="122">
        <v>0</v>
      </c>
      <c r="AG25" s="122">
        <v>0</v>
      </c>
      <c r="AH25" s="122">
        <v>0</v>
      </c>
      <c r="AI25" s="122">
        <v>0</v>
      </c>
      <c r="AJ25" s="122">
        <v>0</v>
      </c>
      <c r="AK25" s="122">
        <v>0</v>
      </c>
      <c r="AL25" s="122">
        <v>0</v>
      </c>
      <c r="AM25" s="122">
        <v>0</v>
      </c>
      <c r="AN25" s="122">
        <v>0</v>
      </c>
      <c r="AO25" s="122">
        <v>0</v>
      </c>
      <c r="AP25" s="122">
        <v>0</v>
      </c>
      <c r="AQ25" s="122">
        <v>0</v>
      </c>
      <c r="AR25" s="122">
        <v>0</v>
      </c>
      <c r="AS25" s="122">
        <v>0</v>
      </c>
      <c r="AT25" s="122">
        <v>0</v>
      </c>
      <c r="AU25" s="122">
        <v>0</v>
      </c>
      <c r="AV25" s="122">
        <v>0</v>
      </c>
      <c r="AW25" s="122">
        <v>0</v>
      </c>
      <c r="AX25" s="122">
        <v>0</v>
      </c>
      <c r="AY25" s="122">
        <v>0</v>
      </c>
      <c r="AZ25" s="122">
        <v>0</v>
      </c>
      <c r="BA25" s="122">
        <v>0</v>
      </c>
      <c r="BB25" s="122">
        <v>0</v>
      </c>
      <c r="BC25" s="122">
        <v>0</v>
      </c>
      <c r="BD25" s="122">
        <v>0</v>
      </c>
      <c r="BE25" s="122">
        <v>0</v>
      </c>
      <c r="BF25" s="122">
        <v>0</v>
      </c>
      <c r="BG25" s="122">
        <v>0</v>
      </c>
      <c r="BH25" s="122">
        <v>0</v>
      </c>
      <c r="BI25" s="122">
        <v>0</v>
      </c>
      <c r="BJ25" s="122">
        <v>0</v>
      </c>
      <c r="BK25" s="122">
        <v>0</v>
      </c>
      <c r="BL25" s="122">
        <v>0</v>
      </c>
      <c r="BM25" s="122">
        <v>0</v>
      </c>
      <c r="BN25" s="122">
        <v>0</v>
      </c>
      <c r="BO25" s="122">
        <v>0</v>
      </c>
      <c r="BP25" s="122">
        <v>0</v>
      </c>
      <c r="BQ25" s="122">
        <v>0</v>
      </c>
      <c r="BR25" s="122">
        <v>0</v>
      </c>
      <c r="BS25" s="122">
        <v>0</v>
      </c>
      <c r="BT25" s="122">
        <v>0</v>
      </c>
      <c r="BU25" s="122">
        <v>0</v>
      </c>
      <c r="BV25" s="122">
        <v>0</v>
      </c>
      <c r="BW25" s="122">
        <v>0</v>
      </c>
      <c r="BX25" s="122">
        <v>0</v>
      </c>
      <c r="BY25" s="122">
        <v>0</v>
      </c>
      <c r="BZ25" s="122">
        <v>0</v>
      </c>
      <c r="CA25" s="122">
        <v>0</v>
      </c>
      <c r="CB25" s="122">
        <v>0</v>
      </c>
      <c r="CC25" s="122">
        <v>0</v>
      </c>
      <c r="CD25" s="122">
        <v>0</v>
      </c>
      <c r="CE25" s="122">
        <v>0</v>
      </c>
      <c r="CF25" s="122">
        <v>0</v>
      </c>
      <c r="CG25" s="122">
        <v>0</v>
      </c>
      <c r="CH25" s="122">
        <v>0</v>
      </c>
      <c r="CI25" s="122">
        <v>0</v>
      </c>
      <c r="CJ25" s="122">
        <v>0</v>
      </c>
      <c r="CK25" s="122">
        <v>0</v>
      </c>
      <c r="CL25" s="122">
        <v>0</v>
      </c>
      <c r="CM25" s="122">
        <v>0</v>
      </c>
      <c r="CN25" s="122">
        <v>0</v>
      </c>
      <c r="CO25" s="122">
        <v>0</v>
      </c>
      <c r="CP25" s="122">
        <v>0</v>
      </c>
      <c r="CQ25" s="122">
        <v>0</v>
      </c>
      <c r="CR25" s="122">
        <v>0</v>
      </c>
      <c r="CS25" s="122">
        <v>0</v>
      </c>
      <c r="CT25" s="122">
        <v>0</v>
      </c>
      <c r="CU25" s="122">
        <v>0</v>
      </c>
      <c r="CV25" s="122">
        <v>0</v>
      </c>
      <c r="CW25" s="122">
        <v>0</v>
      </c>
      <c r="CX25" s="122">
        <v>0</v>
      </c>
      <c r="CY25" s="122">
        <v>0</v>
      </c>
      <c r="CZ25" s="122">
        <v>0</v>
      </c>
      <c r="DA25" s="122">
        <v>0</v>
      </c>
      <c r="DB25" s="122">
        <v>0</v>
      </c>
      <c r="DC25" s="122">
        <v>0</v>
      </c>
      <c r="DD25" s="122">
        <v>0</v>
      </c>
      <c r="DE25" s="122">
        <v>0</v>
      </c>
      <c r="DF25" s="122">
        <v>0</v>
      </c>
      <c r="DG25" s="122">
        <v>0</v>
      </c>
      <c r="DH25" s="136">
        <v>0</v>
      </c>
      <c r="DI25" s="136">
        <v>0</v>
      </c>
      <c r="DJ25" s="136">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6"/>
      <c r="B1" s="76"/>
      <c r="C1" s="77"/>
      <c r="D1" s="76"/>
      <c r="E1" s="76"/>
      <c r="F1" s="78" t="s">
        <v>299</v>
      </c>
    </row>
    <row r="2" spans="1:6" ht="25.5" customHeight="1">
      <c r="A2" s="54" t="s">
        <v>300</v>
      </c>
      <c r="B2" s="54"/>
      <c r="C2" s="54"/>
      <c r="D2" s="54"/>
      <c r="E2" s="54"/>
      <c r="F2" s="54"/>
    </row>
    <row r="3" spans="1:6" ht="19.5" customHeight="1">
      <c r="A3" s="55" t="s">
        <v>0</v>
      </c>
      <c r="B3" s="56"/>
      <c r="C3" s="56"/>
      <c r="D3" s="80"/>
      <c r="E3" s="80"/>
      <c r="F3" s="78" t="s">
        <v>5</v>
      </c>
    </row>
    <row r="4" spans="1:6" ht="19.5" customHeight="1">
      <c r="A4" s="83" t="s">
        <v>301</v>
      </c>
      <c r="B4" s="84"/>
      <c r="C4" s="85"/>
      <c r="D4" s="105" t="s">
        <v>97</v>
      </c>
      <c r="E4" s="66"/>
      <c r="F4" s="66"/>
    </row>
    <row r="5" spans="1:6" ht="19.5" customHeight="1">
      <c r="A5" s="59" t="s">
        <v>65</v>
      </c>
      <c r="B5" s="61"/>
      <c r="C5" s="106" t="s">
        <v>199</v>
      </c>
      <c r="D5" s="66" t="s">
        <v>57</v>
      </c>
      <c r="E5" s="63" t="s">
        <v>302</v>
      </c>
      <c r="F5" s="107" t="s">
        <v>303</v>
      </c>
    </row>
    <row r="6" spans="1:6" ht="33.75" customHeight="1">
      <c r="A6" s="68" t="s">
        <v>68</v>
      </c>
      <c r="B6" s="69" t="s">
        <v>69</v>
      </c>
      <c r="C6" s="72"/>
      <c r="D6" s="72"/>
      <c r="E6" s="73"/>
      <c r="F6" s="91"/>
    </row>
    <row r="7" spans="1:6" ht="19.5" customHeight="1">
      <c r="A7" s="92" t="s">
        <v>71</v>
      </c>
      <c r="B7" s="92" t="s">
        <v>71</v>
      </c>
      <c r="C7" s="92" t="s">
        <v>57</v>
      </c>
      <c r="D7" s="93">
        <v>2965.991933</v>
      </c>
      <c r="E7" s="94">
        <v>2441.813347</v>
      </c>
      <c r="F7" s="108">
        <v>524.178586</v>
      </c>
    </row>
    <row r="8" spans="1:6" ht="19.5" customHeight="1">
      <c r="A8" s="92" t="s">
        <v>71</v>
      </c>
      <c r="B8" s="92" t="s">
        <v>71</v>
      </c>
      <c r="C8" s="92" t="s">
        <v>0</v>
      </c>
      <c r="D8" s="93">
        <v>2965.991933</v>
      </c>
      <c r="E8" s="94">
        <v>2441.813347</v>
      </c>
      <c r="F8" s="108">
        <v>524.178586</v>
      </c>
    </row>
    <row r="9" spans="1:6" ht="19.5" customHeight="1">
      <c r="A9" s="92" t="s">
        <v>71</v>
      </c>
      <c r="B9" s="92" t="s">
        <v>71</v>
      </c>
      <c r="C9" s="92" t="s">
        <v>304</v>
      </c>
      <c r="D9" s="93">
        <v>2430.830947</v>
      </c>
      <c r="E9" s="94">
        <v>2430.830947</v>
      </c>
      <c r="F9" s="108">
        <v>0</v>
      </c>
    </row>
    <row r="10" spans="1:6" ht="19.5" customHeight="1">
      <c r="A10" s="92" t="s">
        <v>305</v>
      </c>
      <c r="B10" s="92" t="s">
        <v>80</v>
      </c>
      <c r="C10" s="92" t="s">
        <v>306</v>
      </c>
      <c r="D10" s="93">
        <v>608.46156</v>
      </c>
      <c r="E10" s="94">
        <v>608.46156</v>
      </c>
      <c r="F10" s="108">
        <v>0</v>
      </c>
    </row>
    <row r="11" spans="1:6" ht="19.5" customHeight="1">
      <c r="A11" s="92" t="s">
        <v>305</v>
      </c>
      <c r="B11" s="92" t="s">
        <v>82</v>
      </c>
      <c r="C11" s="92" t="s">
        <v>307</v>
      </c>
      <c r="D11" s="93">
        <v>661.954872</v>
      </c>
      <c r="E11" s="94">
        <v>661.954872</v>
      </c>
      <c r="F11" s="108">
        <v>0</v>
      </c>
    </row>
    <row r="12" spans="1:6" ht="19.5" customHeight="1">
      <c r="A12" s="92" t="s">
        <v>305</v>
      </c>
      <c r="B12" s="92" t="s">
        <v>84</v>
      </c>
      <c r="C12" s="92" t="s">
        <v>308</v>
      </c>
      <c r="D12" s="93">
        <v>22.4708</v>
      </c>
      <c r="E12" s="94">
        <v>22.4708</v>
      </c>
      <c r="F12" s="108">
        <v>0</v>
      </c>
    </row>
    <row r="13" spans="1:6" ht="19.5" customHeight="1">
      <c r="A13" s="92" t="s">
        <v>305</v>
      </c>
      <c r="B13" s="92" t="s">
        <v>175</v>
      </c>
      <c r="C13" s="92" t="s">
        <v>309</v>
      </c>
      <c r="D13" s="93">
        <v>241.686</v>
      </c>
      <c r="E13" s="94">
        <v>241.686</v>
      </c>
      <c r="F13" s="108">
        <v>0</v>
      </c>
    </row>
    <row r="14" spans="1:6" ht="19.5" customHeight="1">
      <c r="A14" s="92" t="s">
        <v>305</v>
      </c>
      <c r="B14" s="92" t="s">
        <v>103</v>
      </c>
      <c r="C14" s="92" t="s">
        <v>310</v>
      </c>
      <c r="D14" s="93">
        <v>280.8</v>
      </c>
      <c r="E14" s="94">
        <v>280.8</v>
      </c>
      <c r="F14" s="108">
        <v>0</v>
      </c>
    </row>
    <row r="15" spans="1:6" ht="19.5" customHeight="1">
      <c r="A15" s="92" t="s">
        <v>305</v>
      </c>
      <c r="B15" s="92" t="s">
        <v>105</v>
      </c>
      <c r="C15" s="92" t="s">
        <v>311</v>
      </c>
      <c r="D15" s="93">
        <v>112.32</v>
      </c>
      <c r="E15" s="94">
        <v>112.32</v>
      </c>
      <c r="F15" s="108">
        <v>0</v>
      </c>
    </row>
    <row r="16" spans="1:6" ht="19.5" customHeight="1">
      <c r="A16" s="92" t="s">
        <v>305</v>
      </c>
      <c r="B16" s="92" t="s">
        <v>312</v>
      </c>
      <c r="C16" s="92" t="s">
        <v>313</v>
      </c>
      <c r="D16" s="93">
        <v>100.034741</v>
      </c>
      <c r="E16" s="94">
        <v>100.034741</v>
      </c>
      <c r="F16" s="108">
        <v>0</v>
      </c>
    </row>
    <row r="17" spans="1:6" ht="19.5" customHeight="1">
      <c r="A17" s="92" t="s">
        <v>305</v>
      </c>
      <c r="B17" s="92" t="s">
        <v>79</v>
      </c>
      <c r="C17" s="92" t="s">
        <v>314</v>
      </c>
      <c r="D17" s="93">
        <v>19.55532</v>
      </c>
      <c r="E17" s="94">
        <v>19.55532</v>
      </c>
      <c r="F17" s="108">
        <v>0</v>
      </c>
    </row>
    <row r="18" spans="1:6" ht="19.5" customHeight="1">
      <c r="A18" s="92" t="s">
        <v>305</v>
      </c>
      <c r="B18" s="92" t="s">
        <v>315</v>
      </c>
      <c r="C18" s="92" t="s">
        <v>316</v>
      </c>
      <c r="D18" s="93">
        <v>71.346669</v>
      </c>
      <c r="E18" s="94">
        <v>71.346669</v>
      </c>
      <c r="F18" s="108">
        <v>0</v>
      </c>
    </row>
    <row r="19" spans="1:6" ht="19.5" customHeight="1">
      <c r="A19" s="92" t="s">
        <v>305</v>
      </c>
      <c r="B19" s="92" t="s">
        <v>317</v>
      </c>
      <c r="C19" s="92" t="s">
        <v>163</v>
      </c>
      <c r="D19" s="93">
        <v>269.000985</v>
      </c>
      <c r="E19" s="94">
        <v>269.000985</v>
      </c>
      <c r="F19" s="108">
        <v>0</v>
      </c>
    </row>
    <row r="20" spans="1:6" ht="19.5" customHeight="1">
      <c r="A20" s="92" t="s">
        <v>305</v>
      </c>
      <c r="B20" s="92" t="s">
        <v>86</v>
      </c>
      <c r="C20" s="92" t="s">
        <v>164</v>
      </c>
      <c r="D20" s="93">
        <v>43.2</v>
      </c>
      <c r="E20" s="94">
        <v>43.2</v>
      </c>
      <c r="F20" s="108">
        <v>0</v>
      </c>
    </row>
    <row r="21" spans="1:6" ht="19.5" customHeight="1">
      <c r="A21" s="92" t="s">
        <v>71</v>
      </c>
      <c r="B21" s="92" t="s">
        <v>71</v>
      </c>
      <c r="C21" s="92" t="s">
        <v>318</v>
      </c>
      <c r="D21" s="93">
        <v>524.178586</v>
      </c>
      <c r="E21" s="94">
        <v>0</v>
      </c>
      <c r="F21" s="108">
        <v>524.178586</v>
      </c>
    </row>
    <row r="22" spans="1:6" ht="19.5" customHeight="1">
      <c r="A22" s="92" t="s">
        <v>319</v>
      </c>
      <c r="B22" s="92" t="s">
        <v>80</v>
      </c>
      <c r="C22" s="92" t="s">
        <v>320</v>
      </c>
      <c r="D22" s="93">
        <v>14.472</v>
      </c>
      <c r="E22" s="94">
        <v>0</v>
      </c>
      <c r="F22" s="108">
        <v>14.472</v>
      </c>
    </row>
    <row r="23" spans="1:6" ht="19.5" customHeight="1">
      <c r="A23" s="92" t="s">
        <v>319</v>
      </c>
      <c r="B23" s="92" t="s">
        <v>73</v>
      </c>
      <c r="C23" s="92" t="s">
        <v>321</v>
      </c>
      <c r="D23" s="93">
        <v>4.3416</v>
      </c>
      <c r="E23" s="94">
        <v>0</v>
      </c>
      <c r="F23" s="108">
        <v>4.3416</v>
      </c>
    </row>
    <row r="24" spans="1:6" ht="19.5" customHeight="1">
      <c r="A24" s="92" t="s">
        <v>319</v>
      </c>
      <c r="B24" s="92" t="s">
        <v>175</v>
      </c>
      <c r="C24" s="92" t="s">
        <v>322</v>
      </c>
      <c r="D24" s="93">
        <v>47.034</v>
      </c>
      <c r="E24" s="94">
        <v>0</v>
      </c>
      <c r="F24" s="108">
        <v>47.034</v>
      </c>
    </row>
    <row r="25" spans="1:6" ht="19.5" customHeight="1">
      <c r="A25" s="92" t="s">
        <v>319</v>
      </c>
      <c r="B25" s="92" t="s">
        <v>103</v>
      </c>
      <c r="C25" s="92" t="s">
        <v>323</v>
      </c>
      <c r="D25" s="93">
        <v>5.7888</v>
      </c>
      <c r="E25" s="94">
        <v>0</v>
      </c>
      <c r="F25" s="108">
        <v>5.7888</v>
      </c>
    </row>
    <row r="26" spans="1:6" ht="19.5" customHeight="1">
      <c r="A26" s="92" t="s">
        <v>319</v>
      </c>
      <c r="B26" s="92" t="s">
        <v>105</v>
      </c>
      <c r="C26" s="92" t="s">
        <v>324</v>
      </c>
      <c r="D26" s="93">
        <v>5</v>
      </c>
      <c r="E26" s="94">
        <v>0</v>
      </c>
      <c r="F26" s="108">
        <v>5</v>
      </c>
    </row>
    <row r="27" spans="1:6" ht="19.5" customHeight="1">
      <c r="A27" s="92" t="s">
        <v>319</v>
      </c>
      <c r="B27" s="92" t="s">
        <v>79</v>
      </c>
      <c r="C27" s="92" t="s">
        <v>325</v>
      </c>
      <c r="D27" s="93">
        <v>124.5582</v>
      </c>
      <c r="E27" s="94">
        <v>0</v>
      </c>
      <c r="F27" s="108">
        <v>124.5582</v>
      </c>
    </row>
    <row r="28" spans="1:6" ht="19.5" customHeight="1">
      <c r="A28" s="92" t="s">
        <v>319</v>
      </c>
      <c r="B28" s="92" t="s">
        <v>317</v>
      </c>
      <c r="C28" s="92" t="s">
        <v>326</v>
      </c>
      <c r="D28" s="93">
        <v>2.051709</v>
      </c>
      <c r="E28" s="94">
        <v>0</v>
      </c>
      <c r="F28" s="108">
        <v>2.051709</v>
      </c>
    </row>
    <row r="29" spans="1:6" ht="19.5" customHeight="1">
      <c r="A29" s="92" t="s">
        <v>319</v>
      </c>
      <c r="B29" s="92" t="s">
        <v>327</v>
      </c>
      <c r="C29" s="92" t="s">
        <v>168</v>
      </c>
      <c r="D29" s="93">
        <v>18.914132</v>
      </c>
      <c r="E29" s="94">
        <v>0</v>
      </c>
      <c r="F29" s="108">
        <v>18.914132</v>
      </c>
    </row>
    <row r="30" spans="1:6" ht="19.5" customHeight="1">
      <c r="A30" s="92" t="s">
        <v>319</v>
      </c>
      <c r="B30" s="92" t="s">
        <v>328</v>
      </c>
      <c r="C30" s="92" t="s">
        <v>169</v>
      </c>
      <c r="D30" s="93">
        <v>8.7393</v>
      </c>
      <c r="E30" s="94">
        <v>0</v>
      </c>
      <c r="F30" s="108">
        <v>8.7393</v>
      </c>
    </row>
    <row r="31" spans="1:6" ht="19.5" customHeight="1">
      <c r="A31" s="92" t="s">
        <v>319</v>
      </c>
      <c r="B31" s="92" t="s">
        <v>329</v>
      </c>
      <c r="C31" s="92" t="s">
        <v>330</v>
      </c>
      <c r="D31" s="93">
        <v>10</v>
      </c>
      <c r="E31" s="94">
        <v>0</v>
      </c>
      <c r="F31" s="108">
        <v>10</v>
      </c>
    </row>
    <row r="32" spans="1:6" ht="19.5" customHeight="1">
      <c r="A32" s="92" t="s">
        <v>319</v>
      </c>
      <c r="B32" s="92" t="s">
        <v>331</v>
      </c>
      <c r="C32" s="92" t="s">
        <v>332</v>
      </c>
      <c r="D32" s="93">
        <v>37.491539</v>
      </c>
      <c r="E32" s="94">
        <v>0</v>
      </c>
      <c r="F32" s="108">
        <v>37.491539</v>
      </c>
    </row>
    <row r="33" spans="1:6" ht="19.5" customHeight="1">
      <c r="A33" s="92" t="s">
        <v>319</v>
      </c>
      <c r="B33" s="92" t="s">
        <v>333</v>
      </c>
      <c r="C33" s="92" t="s">
        <v>170</v>
      </c>
      <c r="D33" s="93">
        <v>145.8</v>
      </c>
      <c r="E33" s="94">
        <v>0</v>
      </c>
      <c r="F33" s="108">
        <v>145.8</v>
      </c>
    </row>
    <row r="34" spans="1:6" ht="19.5" customHeight="1">
      <c r="A34" s="92" t="s">
        <v>319</v>
      </c>
      <c r="B34" s="92" t="s">
        <v>86</v>
      </c>
      <c r="C34" s="92" t="s">
        <v>172</v>
      </c>
      <c r="D34" s="93">
        <v>99.987306</v>
      </c>
      <c r="E34" s="94">
        <v>0</v>
      </c>
      <c r="F34" s="108">
        <v>99.987306</v>
      </c>
    </row>
    <row r="35" spans="1:6" ht="19.5" customHeight="1">
      <c r="A35" s="92" t="s">
        <v>71</v>
      </c>
      <c r="B35" s="92" t="s">
        <v>71</v>
      </c>
      <c r="C35" s="92" t="s">
        <v>182</v>
      </c>
      <c r="D35" s="93">
        <v>10.9824</v>
      </c>
      <c r="E35" s="94">
        <v>10.9824</v>
      </c>
      <c r="F35" s="108">
        <v>0</v>
      </c>
    </row>
    <row r="36" spans="1:6" ht="19.5" customHeight="1">
      <c r="A36" s="92" t="s">
        <v>334</v>
      </c>
      <c r="B36" s="92" t="s">
        <v>82</v>
      </c>
      <c r="C36" s="92" t="s">
        <v>335</v>
      </c>
      <c r="D36" s="93">
        <v>3.12</v>
      </c>
      <c r="E36" s="94">
        <v>3.12</v>
      </c>
      <c r="F36" s="108">
        <v>0</v>
      </c>
    </row>
    <row r="37" spans="1:6" ht="19.5" customHeight="1">
      <c r="A37" s="92" t="s">
        <v>334</v>
      </c>
      <c r="B37" s="92" t="s">
        <v>73</v>
      </c>
      <c r="C37" s="92" t="s">
        <v>336</v>
      </c>
      <c r="D37" s="93">
        <v>7.8624</v>
      </c>
      <c r="E37" s="94">
        <v>7.8624</v>
      </c>
      <c r="F37" s="108">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E32" sqref="E32"/>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1"/>
      <c r="B1" s="52"/>
      <c r="C1" s="52"/>
      <c r="D1" s="52"/>
      <c r="E1" s="52"/>
      <c r="F1" s="53" t="s">
        <v>337</v>
      </c>
    </row>
    <row r="2" spans="1:6" ht="19.5" customHeight="1">
      <c r="A2" s="54" t="s">
        <v>338</v>
      </c>
      <c r="B2" s="54"/>
      <c r="C2" s="54"/>
      <c r="D2" s="54"/>
      <c r="E2" s="54"/>
      <c r="F2" s="54"/>
    </row>
    <row r="3" spans="1:6" ht="19.5" customHeight="1">
      <c r="A3" s="55" t="s">
        <v>0</v>
      </c>
      <c r="B3" s="56"/>
      <c r="C3" s="56"/>
      <c r="D3" s="99"/>
      <c r="E3" s="99"/>
      <c r="F3" s="78" t="s">
        <v>5</v>
      </c>
    </row>
    <row r="4" spans="1:6" ht="19.5" customHeight="1">
      <c r="A4" s="59" t="s">
        <v>65</v>
      </c>
      <c r="B4" s="60"/>
      <c r="C4" s="61"/>
      <c r="D4" s="100" t="s">
        <v>66</v>
      </c>
      <c r="E4" s="81" t="s">
        <v>339</v>
      </c>
      <c r="F4" s="63" t="s">
        <v>340</v>
      </c>
    </row>
    <row r="5" spans="1:6" ht="19.5" customHeight="1">
      <c r="A5" s="67" t="s">
        <v>68</v>
      </c>
      <c r="B5" s="68" t="s">
        <v>69</v>
      </c>
      <c r="C5" s="69" t="s">
        <v>70</v>
      </c>
      <c r="D5" s="101"/>
      <c r="E5" s="81"/>
      <c r="F5" s="63"/>
    </row>
    <row r="6" spans="1:6" ht="19.5" customHeight="1">
      <c r="A6" s="102" t="s">
        <v>71</v>
      </c>
      <c r="B6" s="102" t="s">
        <v>71</v>
      </c>
      <c r="C6" s="102" t="s">
        <v>71</v>
      </c>
      <c r="D6" s="103" t="s">
        <v>71</v>
      </c>
      <c r="E6" s="103" t="s">
        <v>57</v>
      </c>
      <c r="F6" s="104">
        <v>358</v>
      </c>
    </row>
    <row r="7" spans="1:6" ht="19.5" customHeight="1">
      <c r="A7" s="102" t="s">
        <v>71</v>
      </c>
      <c r="B7" s="102" t="s">
        <v>71</v>
      </c>
      <c r="C7" s="102" t="s">
        <v>71</v>
      </c>
      <c r="D7" s="103" t="s">
        <v>71</v>
      </c>
      <c r="E7" s="103" t="s">
        <v>0</v>
      </c>
      <c r="F7" s="104">
        <v>358</v>
      </c>
    </row>
    <row r="8" spans="1:6" ht="19.5" customHeight="1">
      <c r="A8" s="102" t="s">
        <v>71</v>
      </c>
      <c r="B8" s="102" t="s">
        <v>71</v>
      </c>
      <c r="C8" s="102" t="s">
        <v>71</v>
      </c>
      <c r="D8" s="103" t="s">
        <v>71</v>
      </c>
      <c r="E8" s="103" t="s">
        <v>90</v>
      </c>
      <c r="F8" s="104">
        <v>358</v>
      </c>
    </row>
    <row r="9" spans="1:6" ht="19.5" customHeight="1">
      <c r="A9" s="102" t="s">
        <v>88</v>
      </c>
      <c r="B9" s="102" t="s">
        <v>80</v>
      </c>
      <c r="C9" s="102" t="s">
        <v>82</v>
      </c>
      <c r="D9" s="103" t="s">
        <v>74</v>
      </c>
      <c r="E9" s="103" t="s">
        <v>341</v>
      </c>
      <c r="F9" s="104">
        <v>25</v>
      </c>
    </row>
    <row r="10" spans="1:6" ht="19.5" customHeight="1">
      <c r="A10" s="102" t="s">
        <v>88</v>
      </c>
      <c r="B10" s="102" t="s">
        <v>80</v>
      </c>
      <c r="C10" s="102" t="s">
        <v>82</v>
      </c>
      <c r="D10" s="103" t="s">
        <v>74</v>
      </c>
      <c r="E10" s="103" t="s">
        <v>342</v>
      </c>
      <c r="F10" s="104">
        <v>5</v>
      </c>
    </row>
    <row r="11" spans="1:6" ht="19.5" customHeight="1">
      <c r="A11" s="102" t="s">
        <v>88</v>
      </c>
      <c r="B11" s="102" t="s">
        <v>80</v>
      </c>
      <c r="C11" s="102" t="s">
        <v>82</v>
      </c>
      <c r="D11" s="103" t="s">
        <v>74</v>
      </c>
      <c r="E11" s="103" t="s">
        <v>343</v>
      </c>
      <c r="F11" s="104">
        <v>10</v>
      </c>
    </row>
    <row r="12" spans="1:6" ht="19.5" customHeight="1">
      <c r="A12" s="102" t="s">
        <v>88</v>
      </c>
      <c r="B12" s="102" t="s">
        <v>80</v>
      </c>
      <c r="C12" s="102" t="s">
        <v>82</v>
      </c>
      <c r="D12" s="103" t="s">
        <v>74</v>
      </c>
      <c r="E12" s="103" t="s">
        <v>344</v>
      </c>
      <c r="F12" s="104">
        <v>40</v>
      </c>
    </row>
    <row r="13" spans="1:6" ht="19.5" customHeight="1">
      <c r="A13" s="102" t="s">
        <v>88</v>
      </c>
      <c r="B13" s="102" t="s">
        <v>80</v>
      </c>
      <c r="C13" s="102" t="s">
        <v>82</v>
      </c>
      <c r="D13" s="103" t="s">
        <v>74</v>
      </c>
      <c r="E13" s="103" t="s">
        <v>345</v>
      </c>
      <c r="F13" s="104">
        <v>32</v>
      </c>
    </row>
    <row r="14" spans="1:6" ht="19.5" customHeight="1">
      <c r="A14" s="102" t="s">
        <v>88</v>
      </c>
      <c r="B14" s="102" t="s">
        <v>80</v>
      </c>
      <c r="C14" s="102" t="s">
        <v>82</v>
      </c>
      <c r="D14" s="103" t="s">
        <v>74</v>
      </c>
      <c r="E14" s="103" t="s">
        <v>346</v>
      </c>
      <c r="F14" s="104">
        <v>6</v>
      </c>
    </row>
    <row r="15" spans="1:6" ht="19.5" customHeight="1">
      <c r="A15" s="102" t="s">
        <v>88</v>
      </c>
      <c r="B15" s="102" t="s">
        <v>80</v>
      </c>
      <c r="C15" s="102" t="s">
        <v>82</v>
      </c>
      <c r="D15" s="103" t="s">
        <v>74</v>
      </c>
      <c r="E15" s="103" t="s">
        <v>347</v>
      </c>
      <c r="F15" s="104">
        <v>20</v>
      </c>
    </row>
    <row r="16" spans="1:6" ht="19.5" customHeight="1">
      <c r="A16" s="102" t="s">
        <v>88</v>
      </c>
      <c r="B16" s="102" t="s">
        <v>80</v>
      </c>
      <c r="C16" s="102" t="s">
        <v>82</v>
      </c>
      <c r="D16" s="103" t="s">
        <v>74</v>
      </c>
      <c r="E16" s="103" t="s">
        <v>348</v>
      </c>
      <c r="F16" s="104">
        <v>20</v>
      </c>
    </row>
    <row r="17" spans="1:6" ht="19.5" customHeight="1">
      <c r="A17" s="102" t="s">
        <v>88</v>
      </c>
      <c r="B17" s="102" t="s">
        <v>80</v>
      </c>
      <c r="C17" s="102" t="s">
        <v>82</v>
      </c>
      <c r="D17" s="103" t="s">
        <v>74</v>
      </c>
      <c r="E17" s="103" t="s">
        <v>349</v>
      </c>
      <c r="F17" s="104">
        <v>50</v>
      </c>
    </row>
    <row r="18" spans="1:6" ht="19.5" customHeight="1">
      <c r="A18" s="102" t="s">
        <v>88</v>
      </c>
      <c r="B18" s="102" t="s">
        <v>80</v>
      </c>
      <c r="C18" s="102" t="s">
        <v>82</v>
      </c>
      <c r="D18" s="103" t="s">
        <v>74</v>
      </c>
      <c r="E18" s="103" t="s">
        <v>350</v>
      </c>
      <c r="F18" s="104">
        <v>30</v>
      </c>
    </row>
    <row r="19" spans="1:6" ht="19.5" customHeight="1">
      <c r="A19" s="102" t="s">
        <v>88</v>
      </c>
      <c r="B19" s="102" t="s">
        <v>80</v>
      </c>
      <c r="C19" s="102" t="s">
        <v>82</v>
      </c>
      <c r="D19" s="103" t="s">
        <v>74</v>
      </c>
      <c r="E19" s="103" t="s">
        <v>351</v>
      </c>
      <c r="F19" s="104">
        <v>50</v>
      </c>
    </row>
    <row r="20" spans="1:6" ht="19.5" customHeight="1">
      <c r="A20" s="102" t="s">
        <v>88</v>
      </c>
      <c r="B20" s="102" t="s">
        <v>80</v>
      </c>
      <c r="C20" s="102" t="s">
        <v>82</v>
      </c>
      <c r="D20" s="103" t="s">
        <v>74</v>
      </c>
      <c r="E20" s="103" t="s">
        <v>352</v>
      </c>
      <c r="F20" s="104">
        <v>20</v>
      </c>
    </row>
    <row r="21" spans="1:6" ht="19.5" customHeight="1">
      <c r="A21" s="102" t="s">
        <v>88</v>
      </c>
      <c r="B21" s="102" t="s">
        <v>80</v>
      </c>
      <c r="C21" s="102" t="s">
        <v>82</v>
      </c>
      <c r="D21" s="103" t="s">
        <v>74</v>
      </c>
      <c r="E21" s="103" t="s">
        <v>353</v>
      </c>
      <c r="F21" s="104">
        <v>10</v>
      </c>
    </row>
    <row r="22" spans="1:6" ht="19.5" customHeight="1">
      <c r="A22" s="102" t="s">
        <v>88</v>
      </c>
      <c r="B22" s="102" t="s">
        <v>80</v>
      </c>
      <c r="C22" s="102" t="s">
        <v>82</v>
      </c>
      <c r="D22" s="103" t="s">
        <v>74</v>
      </c>
      <c r="E22" s="103" t="s">
        <v>354</v>
      </c>
      <c r="F22" s="104">
        <v>40</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2021-01-25T08:03:27Z</dcterms:created>
  <dcterms:modified xsi:type="dcterms:W3CDTF">2021-01-26T07:35:57Z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